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0B6FA769-F76B-45FB-9B11-AB9D0A4E1426}" xr6:coauthVersionLast="34" xr6:coauthVersionMax="34" xr10:uidLastSave="{00000000-0000-0000-0000-000000000000}"/>
  <bookViews>
    <workbookView xWindow="720" yWindow="405" windowWidth="15570" windowHeight="12300" firstSheet="1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64" i="2" l="1"/>
  <c r="AB64" i="2"/>
  <c r="AA64" i="2"/>
  <c r="Z64" i="2"/>
  <c r="Y64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I64" i="2"/>
  <c r="H64" i="2"/>
  <c r="G64" i="2"/>
  <c r="F64" i="2"/>
  <c r="E64" i="2"/>
  <c r="D64" i="2"/>
  <c r="C64" i="2"/>
  <c r="B64" i="2"/>
  <c r="AD64" i="2" s="1"/>
  <c r="AD63" i="2"/>
  <c r="AD62" i="2"/>
  <c r="AD61" i="2"/>
  <c r="AC55" i="2" l="1"/>
  <c r="AB55" i="2"/>
  <c r="AA55" i="2"/>
  <c r="Z55" i="2"/>
  <c r="Y55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I55" i="2"/>
  <c r="H55" i="2"/>
  <c r="G55" i="2"/>
  <c r="F55" i="2"/>
  <c r="E55" i="2"/>
  <c r="D55" i="2"/>
  <c r="C55" i="2"/>
  <c r="B55" i="2"/>
  <c r="AD55" i="2" s="1"/>
  <c r="AD54" i="2"/>
  <c r="AD53" i="2"/>
  <c r="AD52" i="2"/>
  <c r="AC46" i="2" l="1"/>
  <c r="AB46" i="2"/>
  <c r="AA46" i="2"/>
  <c r="Z46" i="2"/>
  <c r="Y46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AD46" i="2" s="1"/>
  <c r="AD45" i="2"/>
  <c r="AD44" i="2"/>
  <c r="AD43" i="2"/>
  <c r="AC37" i="2" l="1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AD37" i="2" s="1"/>
  <c r="AD36" i="2"/>
  <c r="AD35" i="2"/>
  <c r="AD34" i="2"/>
  <c r="AC28" i="2" l="1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AD28" i="2" s="1"/>
  <c r="AD27" i="2"/>
  <c r="AD26" i="2"/>
  <c r="AD25" i="2"/>
  <c r="AC19" i="2" l="1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AD19" i="2" s="1"/>
  <c r="AD18" i="2"/>
  <c r="AD17" i="2"/>
  <c r="AD16" i="2"/>
  <c r="AC10" i="2" l="1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AD9" i="2"/>
  <c r="AD8" i="2"/>
  <c r="AD7" i="2"/>
  <c r="T31" i="1"/>
  <c r="S31" i="1"/>
  <c r="R31" i="1"/>
  <c r="T30" i="1"/>
  <c r="S30" i="1"/>
  <c r="R30" i="1"/>
  <c r="T29" i="1"/>
  <c r="S29" i="1"/>
  <c r="R29" i="1"/>
  <c r="T28" i="1"/>
  <c r="S28" i="1"/>
  <c r="R28" i="1"/>
  <c r="T27" i="1"/>
  <c r="S27" i="1"/>
  <c r="R27" i="1"/>
  <c r="T26" i="1"/>
  <c r="S26" i="1"/>
  <c r="R26" i="1"/>
  <c r="T25" i="1"/>
  <c r="S25" i="1"/>
  <c r="R25" i="1"/>
  <c r="T24" i="1"/>
  <c r="S24" i="1"/>
  <c r="R24" i="1"/>
  <c r="T23" i="1"/>
  <c r="S23" i="1"/>
  <c r="R23" i="1"/>
  <c r="T22" i="1"/>
  <c r="S22" i="1"/>
  <c r="R22" i="1"/>
  <c r="T21" i="1"/>
  <c r="S21" i="1"/>
  <c r="R21" i="1"/>
  <c r="T20" i="1"/>
  <c r="S20" i="1"/>
  <c r="R20" i="1"/>
  <c r="T19" i="1"/>
  <c r="S19" i="1"/>
  <c r="R19" i="1"/>
  <c r="T18" i="1"/>
  <c r="S18" i="1"/>
  <c r="R18" i="1"/>
  <c r="T17" i="1"/>
  <c r="S17" i="1"/>
  <c r="R17" i="1"/>
  <c r="T16" i="1"/>
  <c r="S16" i="1"/>
  <c r="R16" i="1"/>
  <c r="T15" i="1"/>
  <c r="S15" i="1"/>
  <c r="R15" i="1"/>
  <c r="R34" i="1" s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  <c r="T6" i="1"/>
  <c r="S6" i="1"/>
  <c r="R6" i="1"/>
  <c r="T5" i="1"/>
  <c r="S5" i="1"/>
  <c r="R5" i="1"/>
  <c r="T4" i="1"/>
  <c r="S4" i="1"/>
  <c r="S34" i="1" s="1"/>
  <c r="R4" i="1"/>
  <c r="T34" i="1" l="1"/>
  <c r="AD10" i="2"/>
  <c r="R36" i="1"/>
</calcChain>
</file>

<file path=xl/sharedStrings.xml><?xml version="1.0" encoding="utf-8"?>
<sst xmlns="http://schemas.openxmlformats.org/spreadsheetml/2006/main" count="304" uniqueCount="38">
  <si>
    <t>дата</t>
  </si>
  <si>
    <t>день недели</t>
  </si>
  <si>
    <t>МЕСТНОЕ ВРЕМЯ (БУДНИ)</t>
  </si>
  <si>
    <t>дебаты кандидаты</t>
  </si>
  <si>
    <t>бесплатная агитация партии</t>
  </si>
  <si>
    <t>бесплатная агитация кандидаты</t>
  </si>
  <si>
    <t>07.10-08.00</t>
  </si>
  <si>
    <t>13.10-14.00</t>
  </si>
  <si>
    <t>18.10-19.00</t>
  </si>
  <si>
    <t>20.10-20.40
(доп. Блок, ДЕБАТЫ)</t>
  </si>
  <si>
    <t>сб</t>
  </si>
  <si>
    <t>вс</t>
  </si>
  <si>
    <t>пн</t>
  </si>
  <si>
    <t>вт</t>
  </si>
  <si>
    <t>ср</t>
  </si>
  <si>
    <t>чт</t>
  </si>
  <si>
    <t>пт</t>
  </si>
  <si>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</si>
  <si>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</si>
  <si>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</si>
  <si>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</si>
  <si>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</si>
  <si>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</si>
  <si>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</si>
  <si>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</si>
  <si>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</si>
  <si>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</si>
  <si>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</si>
  <si>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</si>
  <si>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август</t>
  </si>
  <si>
    <t>сентябрь</t>
  </si>
  <si>
    <t>ЕДИНАЯ РОССИЯ</t>
  </si>
  <si>
    <t>КПРФ</t>
  </si>
  <si>
    <t>ЛДПР</t>
  </si>
  <si>
    <t>СПРАВЕДЛИВАЯ РОССИЯ</t>
  </si>
  <si>
    <t>ПАРТИЯ ПЕНСИОНЕРОВ ЗА СОЦИАЛЬНУЮ СПРАВЕДЛИВОСТЬ</t>
  </si>
  <si>
    <t>ЯБЛОКО</t>
  </si>
  <si>
    <t>КПСС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</si>
</sst>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 Cyr"/>
      <charset val="204"/>
    </font>
    <font>
      <b/>
      <sz val="12"/>
      <color indexed="1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133">
    <xf numFmtId="0" fontId="0" fillId="0" borderId="0" xfId="0"/>
    <xf numFmtId="0" fontId="2" fillId="4" borderId="1" xfId="0" applyFont="1" applyFill="1" applyBorder="1" applyAlignment="1">
      <alignment horizontal="center" vertical="center" textRotation="90" wrapText="1"/>
    </xf>
    <xf numFmtId="20" fontId="2" fillId="5" borderId="1" xfId="0" applyNumberFormat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20" fontId="2" fillId="2" borderId="1" xfId="0" applyNumberFormat="1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/>
    </xf>
    <xf numFmtId="16" fontId="4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6" borderId="1" xfId="0" applyFont="1" applyFill="1" applyBorder="1"/>
    <xf numFmtId="0" fontId="2" fillId="2" borderId="1" xfId="0" applyFont="1" applyFill="1" applyBorder="1"/>
    <xf numFmtId="16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" fontId="5" fillId="7" borderId="5" xfId="0" applyNumberFormat="1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6" fontId="5" fillId="7" borderId="9" xfId="0" applyNumberFormat="1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4" borderId="1" xfId="0" applyFont="1" applyFill="1" applyBorder="1"/>
    <xf numFmtId="0" fontId="2" fillId="5" borderId="1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 applyAlignment="1"/>
    <xf numFmtId="0" fontId="7" fillId="0" borderId="0" xfId="1" applyFont="1" applyAlignment="1"/>
    <xf numFmtId="0" fontId="6" fillId="0" borderId="0" xfId="1"/>
    <xf numFmtId="0" fontId="8" fillId="0" borderId="0" xfId="1" applyFont="1"/>
    <xf numFmtId="3" fontId="1" fillId="9" borderId="20" xfId="1" applyNumberFormat="1" applyFont="1" applyFill="1" applyBorder="1" applyAlignment="1">
      <alignment horizontal="center" vertical="center"/>
    </xf>
    <xf numFmtId="3" fontId="1" fillId="9" borderId="21" xfId="1" applyNumberFormat="1" applyFont="1" applyFill="1" applyBorder="1" applyAlignment="1">
      <alignment horizontal="center" vertical="center"/>
    </xf>
    <xf numFmtId="3" fontId="1" fillId="9" borderId="22" xfId="1" applyNumberFormat="1" applyFont="1" applyFill="1" applyBorder="1" applyAlignment="1">
      <alignment horizontal="center" vertical="center"/>
    </xf>
    <xf numFmtId="3" fontId="1" fillId="10" borderId="21" xfId="1" applyNumberFormat="1" applyFont="1" applyFill="1" applyBorder="1" applyAlignment="1">
      <alignment horizontal="center" vertical="center"/>
    </xf>
    <xf numFmtId="3" fontId="1" fillId="10" borderId="22" xfId="1" applyNumberFormat="1" applyFont="1" applyFill="1" applyBorder="1" applyAlignment="1">
      <alignment horizontal="center" vertical="center"/>
    </xf>
    <xf numFmtId="3" fontId="1" fillId="10" borderId="20" xfId="1" applyNumberFormat="1" applyFont="1" applyFill="1" applyBorder="1" applyAlignment="1">
      <alignment horizontal="center" vertical="center"/>
    </xf>
    <xf numFmtId="3" fontId="10" fillId="9" borderId="24" xfId="1" applyNumberFormat="1" applyFont="1" applyFill="1" applyBorder="1" applyAlignment="1">
      <alignment horizontal="center" vertical="center"/>
    </xf>
    <xf numFmtId="3" fontId="10" fillId="9" borderId="25" xfId="1" applyNumberFormat="1" applyFont="1" applyFill="1" applyBorder="1" applyAlignment="1">
      <alignment horizontal="center" vertical="center"/>
    </xf>
    <xf numFmtId="3" fontId="9" fillId="9" borderId="25" xfId="1" applyNumberFormat="1" applyFont="1" applyFill="1" applyBorder="1" applyAlignment="1">
      <alignment horizontal="center" vertical="center"/>
    </xf>
    <xf numFmtId="3" fontId="9" fillId="10" borderId="25" xfId="1" applyNumberFormat="1" applyFont="1" applyFill="1" applyBorder="1" applyAlignment="1">
      <alignment horizontal="center" vertical="center"/>
    </xf>
    <xf numFmtId="3" fontId="9" fillId="10" borderId="26" xfId="1" applyNumberFormat="1" applyFont="1" applyFill="1" applyBorder="1" applyAlignment="1">
      <alignment horizontal="center" vertical="center"/>
    </xf>
    <xf numFmtId="3" fontId="10" fillId="10" borderId="24" xfId="1" applyNumberFormat="1" applyFont="1" applyFill="1" applyBorder="1" applyAlignment="1">
      <alignment horizontal="center" vertical="center"/>
    </xf>
    <xf numFmtId="3" fontId="10" fillId="10" borderId="25" xfId="1" applyNumberFormat="1" applyFont="1" applyFill="1" applyBorder="1" applyAlignment="1">
      <alignment horizontal="center" vertical="center"/>
    </xf>
    <xf numFmtId="0" fontId="1" fillId="8" borderId="15" xfId="1" applyFont="1" applyFill="1" applyBorder="1"/>
    <xf numFmtId="0" fontId="1" fillId="8" borderId="30" xfId="1" applyFont="1" applyFill="1" applyBorder="1"/>
    <xf numFmtId="0" fontId="1" fillId="8" borderId="19" xfId="1" applyFont="1" applyFill="1" applyBorder="1"/>
    <xf numFmtId="0" fontId="1" fillId="8" borderId="31" xfId="1" applyFont="1" applyFill="1" applyBorder="1"/>
    <xf numFmtId="3" fontId="1" fillId="11" borderId="24" xfId="1" applyNumberFormat="1" applyFont="1" applyFill="1" applyBorder="1" applyAlignment="1">
      <alignment horizontal="center" vertical="center"/>
    </xf>
    <xf numFmtId="3" fontId="1" fillId="11" borderId="25" xfId="1" applyNumberFormat="1" applyFont="1" applyFill="1" applyBorder="1" applyAlignment="1">
      <alignment horizontal="center" vertical="center"/>
    </xf>
    <xf numFmtId="3" fontId="1" fillId="0" borderId="25" xfId="1" applyNumberFormat="1" applyFont="1" applyBorder="1" applyAlignment="1">
      <alignment horizontal="center" vertical="center"/>
    </xf>
    <xf numFmtId="3" fontId="1" fillId="0" borderId="26" xfId="1" applyNumberFormat="1" applyFont="1" applyBorder="1" applyAlignment="1">
      <alignment horizontal="center" vertical="center"/>
    </xf>
    <xf numFmtId="3" fontId="1" fillId="0" borderId="32" xfId="1" applyNumberFormat="1" applyFont="1" applyBorder="1" applyAlignment="1">
      <alignment horizontal="center" vertical="center"/>
    </xf>
    <xf numFmtId="4" fontId="1" fillId="0" borderId="31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6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164" fontId="6" fillId="11" borderId="27" xfId="1" applyNumberFormat="1" applyFont="1" applyFill="1" applyBorder="1" applyAlignment="1">
      <alignment horizontal="center" vertical="center"/>
    </xf>
    <xf numFmtId="164" fontId="6" fillId="11" borderId="28" xfId="1" applyNumberFormat="1" applyFont="1" applyFill="1" applyBorder="1" applyAlignment="1">
      <alignment horizontal="center" vertical="center"/>
    </xf>
    <xf numFmtId="165" fontId="1" fillId="0" borderId="31" xfId="1" applyNumberFormat="1" applyFont="1" applyBorder="1" applyAlignment="1">
      <alignment horizontal="center" vertical="center"/>
    </xf>
    <xf numFmtId="3" fontId="1" fillId="9" borderId="16" xfId="1" applyNumberFormat="1" applyFont="1" applyFill="1" applyBorder="1" applyAlignment="1">
      <alignment horizontal="center" vertical="center"/>
    </xf>
    <xf numFmtId="3" fontId="11" fillId="9" borderId="26" xfId="1" applyNumberFormat="1" applyFont="1" applyFill="1" applyBorder="1" applyAlignment="1">
      <alignment horizontal="center" vertical="center"/>
    </xf>
    <xf numFmtId="3" fontId="1" fillId="2" borderId="26" xfId="1" applyNumberFormat="1" applyFont="1" applyFill="1" applyBorder="1" applyAlignment="1">
      <alignment horizontal="center" vertical="center"/>
    </xf>
    <xf numFmtId="3" fontId="1" fillId="2" borderId="25" xfId="1" applyNumberFormat="1" applyFont="1" applyFill="1" applyBorder="1" applyAlignment="1">
      <alignment horizontal="center" vertical="center"/>
    </xf>
    <xf numFmtId="4" fontId="1" fillId="0" borderId="30" xfId="1" applyNumberFormat="1" applyFont="1" applyBorder="1" applyAlignment="1">
      <alignment horizontal="center" vertical="center"/>
    </xf>
    <xf numFmtId="3" fontId="12" fillId="2" borderId="0" xfId="1" applyNumberFormat="1" applyFont="1" applyFill="1" applyAlignment="1">
      <alignment horizontal="center" vertical="center"/>
    </xf>
    <xf numFmtId="2" fontId="6" fillId="0" borderId="28" xfId="1" applyNumberFormat="1" applyFont="1" applyBorder="1" applyAlignment="1">
      <alignment horizontal="center" vertical="center"/>
    </xf>
    <xf numFmtId="2" fontId="6" fillId="11" borderId="27" xfId="1" applyNumberFormat="1" applyFont="1" applyFill="1" applyBorder="1" applyAlignment="1">
      <alignment horizontal="center" vertical="center"/>
    </xf>
    <xf numFmtId="2" fontId="6" fillId="11" borderId="28" xfId="1" applyNumberFormat="1" applyFont="1" applyFill="1" applyBorder="1" applyAlignment="1">
      <alignment horizontal="center" vertical="center"/>
    </xf>
    <xf numFmtId="2" fontId="6" fillId="2" borderId="28" xfId="1" applyNumberFormat="1" applyFont="1" applyFill="1" applyBorder="1" applyAlignment="1">
      <alignment horizontal="center" vertical="center"/>
    </xf>
    <xf numFmtId="2" fontId="6" fillId="2" borderId="29" xfId="1" applyNumberFormat="1" applyFont="1" applyFill="1" applyBorder="1" applyAlignment="1">
      <alignment horizontal="center" vertical="center"/>
    </xf>
    <xf numFmtId="3" fontId="9" fillId="9" borderId="26" xfId="1" applyNumberFormat="1" applyFont="1" applyFill="1" applyBorder="1" applyAlignment="1">
      <alignment horizontal="center" vertical="center"/>
    </xf>
    <xf numFmtId="3" fontId="11" fillId="9" borderId="25" xfId="1" applyNumberFormat="1" applyFont="1" applyFill="1" applyBorder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64" fontId="6" fillId="2" borderId="0" xfId="1" applyNumberFormat="1" applyFont="1" applyFill="1" applyAlignment="1">
      <alignment horizontal="center" vertical="center"/>
    </xf>
    <xf numFmtId="164" fontId="10" fillId="2" borderId="0" xfId="2" applyNumberFormat="1" applyFont="1" applyFill="1" applyAlignment="1">
      <alignment horizontal="center" vertical="center"/>
    </xf>
    <xf numFmtId="164" fontId="6" fillId="0" borderId="28" xfId="1" applyNumberFormat="1" applyFont="1" applyBorder="1" applyAlignment="1">
      <alignment horizontal="center" vertical="center"/>
    </xf>
    <xf numFmtId="2" fontId="12" fillId="2" borderId="28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center" vertical="center" textRotation="90" wrapText="1"/>
    </xf>
    <xf numFmtId="20" fontId="2" fillId="2" borderId="1" xfId="0" applyNumberFormat="1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 wrapText="1"/>
    </xf>
    <xf numFmtId="49" fontId="9" fillId="8" borderId="15" xfId="1" applyNumberFormat="1" applyFont="1" applyFill="1" applyBorder="1" applyAlignment="1">
      <alignment horizontal="center" vertical="center"/>
    </xf>
    <xf numFmtId="49" fontId="9" fillId="8" borderId="19" xfId="1" applyNumberFormat="1" applyFont="1" applyFill="1" applyBorder="1" applyAlignment="1">
      <alignment horizontal="center" vertical="center"/>
    </xf>
    <xf numFmtId="49" fontId="9" fillId="8" borderId="23" xfId="1" applyNumberFormat="1" applyFont="1" applyFill="1" applyBorder="1" applyAlignment="1">
      <alignment horizontal="center" vertical="center"/>
    </xf>
    <xf numFmtId="3" fontId="1" fillId="9" borderId="17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1" fillId="10" borderId="17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1" fillId="8" borderId="15" xfId="1" applyNumberFormat="1" applyFont="1" applyFill="1" applyBorder="1" applyAlignment="1">
      <alignment horizontal="center" vertical="center"/>
    </xf>
    <xf numFmtId="3" fontId="1" fillId="8" borderId="19" xfId="1" applyNumberFormat="1" applyFont="1" applyFill="1" applyBorder="1" applyAlignment="1">
      <alignment horizontal="center" vertical="center"/>
    </xf>
    <xf numFmtId="3" fontId="1" fillId="8" borderId="23" xfId="1" applyNumberFormat="1" applyFont="1" applyFill="1" applyBorder="1" applyAlignment="1">
      <alignment horizontal="center" vertical="center"/>
    </xf>
    <xf numFmtId="3" fontId="12" fillId="2" borderId="33" xfId="1" applyNumberFormat="1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6" fillId="0" borderId="0" xfId="1" applyFill="1"/>
    <xf numFmtId="3" fontId="1" fillId="0" borderId="21" xfId="1" applyNumberFormat="1" applyFont="1" applyFill="1" applyBorder="1" applyAlignment="1">
      <alignment horizontal="center" vertical="center"/>
    </xf>
    <xf numFmtId="3" fontId="9" fillId="0" borderId="25" xfId="1" applyNumberFormat="1" applyFont="1" applyFill="1" applyBorder="1" applyAlignment="1">
      <alignment horizontal="center" vertical="center"/>
    </xf>
    <xf numFmtId="2" fontId="6" fillId="0" borderId="28" xfId="1" applyNumberFormat="1" applyFont="1" applyFill="1" applyBorder="1" applyAlignment="1">
      <alignment horizontal="center" vertical="center"/>
    </xf>
    <xf numFmtId="3" fontId="1" fillId="0" borderId="25" xfId="1" applyNumberFormat="1" applyFont="1" applyFill="1" applyBorder="1" applyAlignment="1">
      <alignment horizontal="center" vertical="center"/>
    </xf>
    <xf numFmtId="0" fontId="6" fillId="0" borderId="0" xfId="1" applyFill="1"/>
    <xf numFmtId="2" fontId="12" fillId="0" borderId="28" xfId="1" applyNumberFormat="1" applyFont="1" applyFill="1" applyBorder="1" applyAlignment="1">
      <alignment horizontal="center" vertical="center"/>
    </xf>
    <xf numFmtId="0" fontId="0" fillId="0" borderId="0" xfId="0" applyFill="1"/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104774</xdr:rowOff>
    </xdr:from>
    <xdr:to>
      <xdr:col>29</xdr:col>
      <xdr:colOff>28575</xdr:colOff>
      <xdr:row>2</xdr:row>
      <xdr:rowOff>9524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0" y="104774"/>
          <a:ext cx="8877300" cy="5429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200"/>
            <a:t>Размещение на бесплатной основе предвыборных агитационных материалов  в эфире канала «Маяк» на выборах депутатов Законодательного</a:t>
          </a:r>
          <a:r>
            <a:rPr lang="ru-RU" sz="1200" baseline="0"/>
            <a:t> Собрания Владимирской области седьмого созыва по единому избирательному округу</a:t>
          </a:r>
          <a:endParaRPr lang="ru-RU" sz="12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workbookViewId="0">
      <selection activeCell="W3" sqref="W3"/>
    </sheetView>
  </sheetViews>
  <sheetFormatPr defaultRowHeight="15" x14ac:dyDescent="0.25"/>
  <sheetData>
    <row r="1" spans="1:20" ht="15.75" x14ac:dyDescent="0.25">
      <c r="A1" s="101" t="s">
        <v>0</v>
      </c>
      <c r="B1" s="101" t="s">
        <v>1</v>
      </c>
      <c r="C1" s="97" t="s">
        <v>2</v>
      </c>
      <c r="D1" s="98"/>
      <c r="E1" s="97"/>
      <c r="F1" s="98"/>
      <c r="G1" s="102"/>
      <c r="H1" s="103"/>
      <c r="I1" s="97" t="s">
        <v>2</v>
      </c>
      <c r="J1" s="98"/>
      <c r="K1" s="102"/>
      <c r="L1" s="103"/>
      <c r="M1" s="97" t="s">
        <v>2</v>
      </c>
      <c r="N1" s="98"/>
      <c r="O1" s="99" t="s">
        <v>2</v>
      </c>
      <c r="P1" s="99"/>
      <c r="Q1" s="99"/>
      <c r="R1" s="108" t="s">
        <v>3</v>
      </c>
      <c r="S1" s="109" t="s">
        <v>4</v>
      </c>
      <c r="T1" s="110" t="s">
        <v>5</v>
      </c>
    </row>
    <row r="2" spans="1:20" ht="15.75" x14ac:dyDescent="0.25">
      <c r="A2" s="101"/>
      <c r="B2" s="101"/>
      <c r="C2" s="99" t="s">
        <v>6</v>
      </c>
      <c r="D2" s="99"/>
      <c r="E2" s="100"/>
      <c r="F2" s="100"/>
      <c r="G2" s="100"/>
      <c r="H2" s="100"/>
      <c r="I2" s="99" t="s">
        <v>7</v>
      </c>
      <c r="J2" s="99"/>
      <c r="K2" s="111"/>
      <c r="L2" s="111"/>
      <c r="M2" s="112" t="s">
        <v>8</v>
      </c>
      <c r="N2" s="112"/>
      <c r="O2" s="112" t="s">
        <v>9</v>
      </c>
      <c r="P2" s="112"/>
      <c r="Q2" s="112"/>
      <c r="R2" s="108"/>
      <c r="S2" s="109"/>
      <c r="T2" s="110"/>
    </row>
    <row r="3" spans="1:20" ht="132" x14ac:dyDescent="0.25">
      <c r="A3" s="101"/>
      <c r="B3" s="101"/>
      <c r="C3" s="1" t="s">
        <v>4</v>
      </c>
      <c r="D3" s="2" t="s">
        <v>5</v>
      </c>
      <c r="E3" s="3"/>
      <c r="F3" s="4"/>
      <c r="G3" s="3"/>
      <c r="H3" s="4"/>
      <c r="I3" s="1" t="s">
        <v>4</v>
      </c>
      <c r="J3" s="2" t="s">
        <v>5</v>
      </c>
      <c r="K3" s="3"/>
      <c r="L3" s="4"/>
      <c r="M3" s="1" t="s">
        <v>4</v>
      </c>
      <c r="N3" s="2" t="s">
        <v>5</v>
      </c>
      <c r="O3" s="5" t="s">
        <v>3</v>
      </c>
      <c r="P3" s="1" t="s">
        <v>4</v>
      </c>
      <c r="Q3" s="2" t="s">
        <v>5</v>
      </c>
      <c r="R3" s="108"/>
      <c r="S3" s="109"/>
      <c r="T3" s="110"/>
    </row>
    <row r="4" spans="1:20" ht="15.75" x14ac:dyDescent="0.25">
      <c r="A4" s="6">
        <v>43148</v>
      </c>
      <c r="B4" s="7" t="s">
        <v>10</v>
      </c>
      <c r="C4" s="7"/>
      <c r="D4" s="7"/>
      <c r="E4" s="8"/>
      <c r="F4" s="8"/>
      <c r="G4" s="8"/>
      <c r="H4" s="8"/>
      <c r="I4" s="7"/>
      <c r="J4" s="7"/>
      <c r="K4" s="8"/>
      <c r="L4" s="8"/>
      <c r="M4" s="7"/>
      <c r="N4" s="7"/>
      <c r="O4" s="7"/>
      <c r="P4" s="7"/>
      <c r="Q4" s="7"/>
      <c r="R4" s="9">
        <f>SUM(O4)</f>
        <v>0</v>
      </c>
      <c r="S4" s="10">
        <f t="shared" ref="S4:T31" si="0">SUM(C4+E4+G4+I4+K4+M4+P4)</f>
        <v>0</v>
      </c>
      <c r="T4" s="11">
        <f>SUM(D4+F4+H4+L4+N4)</f>
        <v>0</v>
      </c>
    </row>
    <row r="5" spans="1:20" ht="15.75" x14ac:dyDescent="0.25">
      <c r="A5" s="6">
        <v>43149</v>
      </c>
      <c r="B5" s="7" t="s">
        <v>11</v>
      </c>
      <c r="C5" s="12"/>
      <c r="D5" s="12"/>
      <c r="E5" s="13"/>
      <c r="F5" s="13"/>
      <c r="G5" s="13"/>
      <c r="H5" s="13"/>
      <c r="I5" s="12"/>
      <c r="J5" s="12"/>
      <c r="K5" s="13"/>
      <c r="L5" s="13"/>
      <c r="M5" s="12"/>
      <c r="N5" s="12"/>
      <c r="O5" s="12"/>
      <c r="P5" s="12"/>
      <c r="Q5" s="12"/>
      <c r="R5" s="9">
        <f t="shared" ref="R5:R31" si="1">SUM(O5)</f>
        <v>0</v>
      </c>
      <c r="S5" s="10">
        <f t="shared" si="0"/>
        <v>0</v>
      </c>
      <c r="T5" s="11">
        <f>SUM(D5+F5+H5+L5+N5)</f>
        <v>0</v>
      </c>
    </row>
    <row r="6" spans="1:20" ht="15.75" x14ac:dyDescent="0.25">
      <c r="A6" s="14">
        <v>43150</v>
      </c>
      <c r="B6" s="15" t="s">
        <v>12</v>
      </c>
      <c r="C6" s="16"/>
      <c r="D6" s="17">
        <v>0.5</v>
      </c>
      <c r="E6" s="18"/>
      <c r="F6" s="18"/>
      <c r="G6" s="18"/>
      <c r="H6" s="18"/>
      <c r="I6" s="16"/>
      <c r="J6" s="17"/>
      <c r="K6" s="18"/>
      <c r="L6" s="18"/>
      <c r="M6" s="16"/>
      <c r="N6" s="17"/>
      <c r="O6" s="19"/>
      <c r="P6" s="16"/>
      <c r="Q6" s="17"/>
      <c r="R6" s="9">
        <f t="shared" si="1"/>
        <v>0</v>
      </c>
      <c r="S6" s="10">
        <f t="shared" si="0"/>
        <v>0</v>
      </c>
      <c r="T6" s="11">
        <f t="shared" si="0"/>
        <v>0.5</v>
      </c>
    </row>
    <row r="7" spans="1:20" ht="15.75" x14ac:dyDescent="0.25">
      <c r="A7" s="14">
        <v>43151</v>
      </c>
      <c r="B7" s="15" t="s">
        <v>13</v>
      </c>
      <c r="C7" s="16"/>
      <c r="D7" s="17"/>
      <c r="E7" s="18"/>
      <c r="F7" s="18"/>
      <c r="G7" s="18"/>
      <c r="H7" s="18"/>
      <c r="I7" s="16"/>
      <c r="J7" s="17"/>
      <c r="K7" s="18"/>
      <c r="L7" s="18"/>
      <c r="M7" s="16"/>
      <c r="N7" s="17">
        <v>0.5</v>
      </c>
      <c r="O7" s="19"/>
      <c r="P7" s="16"/>
      <c r="Q7" s="17"/>
      <c r="R7" s="9">
        <f t="shared" si="1"/>
        <v>0</v>
      </c>
      <c r="S7" s="10">
        <f t="shared" si="0"/>
        <v>0</v>
      </c>
      <c r="T7" s="11">
        <f t="shared" si="0"/>
        <v>0.5</v>
      </c>
    </row>
    <row r="8" spans="1:20" ht="15.75" x14ac:dyDescent="0.25">
      <c r="A8" s="14">
        <v>43152</v>
      </c>
      <c r="B8" s="15" t="s">
        <v>14</v>
      </c>
      <c r="C8" s="16"/>
      <c r="D8" s="17"/>
      <c r="E8" s="18"/>
      <c r="F8" s="18"/>
      <c r="G8" s="18"/>
      <c r="H8" s="18"/>
      <c r="I8" s="16"/>
      <c r="J8" s="17"/>
      <c r="K8" s="18"/>
      <c r="L8" s="18"/>
      <c r="M8" s="16"/>
      <c r="N8" s="17"/>
      <c r="O8" s="19"/>
      <c r="P8" s="16"/>
      <c r="Q8" s="17"/>
      <c r="R8" s="9">
        <f t="shared" si="1"/>
        <v>0</v>
      </c>
      <c r="S8" s="10">
        <f>SUM(C8+E8+G8+I8+K8+M8+P8)</f>
        <v>0</v>
      </c>
      <c r="T8" s="11">
        <f t="shared" si="0"/>
        <v>0</v>
      </c>
    </row>
    <row r="9" spans="1:20" ht="15.75" x14ac:dyDescent="0.25">
      <c r="A9" s="14">
        <v>43153</v>
      </c>
      <c r="B9" s="15" t="s">
        <v>15</v>
      </c>
      <c r="C9" s="16"/>
      <c r="D9" s="17"/>
      <c r="E9" s="18"/>
      <c r="F9" s="18"/>
      <c r="G9" s="18"/>
      <c r="H9" s="18"/>
      <c r="I9" s="16"/>
      <c r="J9" s="17"/>
      <c r="K9" s="18"/>
      <c r="L9" s="18"/>
      <c r="M9" s="16"/>
      <c r="N9" s="17"/>
      <c r="O9" s="19"/>
      <c r="P9" s="16"/>
      <c r="Q9" s="17"/>
      <c r="R9" s="9">
        <f t="shared" si="1"/>
        <v>0</v>
      </c>
      <c r="S9" s="10">
        <f t="shared" si="0"/>
        <v>0</v>
      </c>
      <c r="T9" s="11">
        <f t="shared" si="0"/>
        <v>0</v>
      </c>
    </row>
    <row r="10" spans="1:20" ht="15.75" x14ac:dyDescent="0.25">
      <c r="A10" s="6">
        <v>43154</v>
      </c>
      <c r="B10" s="7" t="s">
        <v>16</v>
      </c>
      <c r="C10" s="20"/>
      <c r="D10" s="20"/>
      <c r="E10" s="18"/>
      <c r="F10" s="18"/>
      <c r="G10" s="18"/>
      <c r="H10" s="18"/>
      <c r="I10" s="20"/>
      <c r="J10" s="20"/>
      <c r="K10" s="18"/>
      <c r="L10" s="18"/>
      <c r="M10" s="20"/>
      <c r="N10" s="20"/>
      <c r="O10" s="20"/>
      <c r="P10" s="20"/>
      <c r="Q10" s="20"/>
      <c r="R10" s="9">
        <f t="shared" si="1"/>
        <v>0</v>
      </c>
      <c r="S10" s="10">
        <f>SUM(C10+E10+G10+I10+K10+M10+P10)</f>
        <v>0</v>
      </c>
      <c r="T10" s="11">
        <f t="shared" si="0"/>
        <v>0</v>
      </c>
    </row>
    <row r="11" spans="1:20" ht="15.75" x14ac:dyDescent="0.25">
      <c r="A11" s="6">
        <v>43155</v>
      </c>
      <c r="B11" s="7" t="s">
        <v>10</v>
      </c>
      <c r="C11" s="21"/>
      <c r="D11" s="21"/>
      <c r="E11" s="22"/>
      <c r="F11" s="22"/>
      <c r="G11" s="22"/>
      <c r="H11" s="22"/>
      <c r="I11" s="21"/>
      <c r="J11" s="21"/>
      <c r="K11" s="22"/>
      <c r="L11" s="22"/>
      <c r="M11" s="21"/>
      <c r="N11" s="21"/>
      <c r="O11" s="21"/>
      <c r="P11" s="21"/>
      <c r="Q11" s="21"/>
      <c r="R11" s="9">
        <f t="shared" si="1"/>
        <v>0</v>
      </c>
      <c r="S11" s="10">
        <f t="shared" si="0"/>
        <v>0</v>
      </c>
      <c r="T11" s="11">
        <f t="shared" si="0"/>
        <v>0</v>
      </c>
    </row>
    <row r="12" spans="1:20" ht="15.75" x14ac:dyDescent="0.25">
      <c r="A12" s="6">
        <v>43156</v>
      </c>
      <c r="B12" s="7" t="s">
        <v>11</v>
      </c>
      <c r="C12" s="21"/>
      <c r="D12" s="21"/>
      <c r="E12" s="22"/>
      <c r="F12" s="22"/>
      <c r="G12" s="22"/>
      <c r="H12" s="22"/>
      <c r="I12" s="21"/>
      <c r="J12" s="21"/>
      <c r="K12" s="22"/>
      <c r="L12" s="22"/>
      <c r="M12" s="21"/>
      <c r="N12" s="21"/>
      <c r="O12" s="21"/>
      <c r="P12" s="21"/>
      <c r="Q12" s="21"/>
      <c r="R12" s="9">
        <f t="shared" si="1"/>
        <v>0</v>
      </c>
      <c r="S12" s="10">
        <f t="shared" si="0"/>
        <v>0</v>
      </c>
      <c r="T12" s="11">
        <f t="shared" si="0"/>
        <v>0</v>
      </c>
    </row>
    <row r="13" spans="1:20" ht="15.75" x14ac:dyDescent="0.25">
      <c r="A13" s="14">
        <v>43157</v>
      </c>
      <c r="B13" s="15" t="s">
        <v>12</v>
      </c>
      <c r="C13" s="16"/>
      <c r="D13" s="17"/>
      <c r="E13" s="18"/>
      <c r="F13" s="18"/>
      <c r="G13" s="18"/>
      <c r="H13" s="18"/>
      <c r="I13" s="16"/>
      <c r="J13" s="17"/>
      <c r="K13" s="18"/>
      <c r="L13" s="18"/>
      <c r="M13" s="16"/>
      <c r="N13" s="17"/>
      <c r="O13" s="19"/>
      <c r="P13" s="16"/>
      <c r="Q13" s="17"/>
      <c r="R13" s="9">
        <f t="shared" si="1"/>
        <v>0</v>
      </c>
      <c r="S13" s="10">
        <f t="shared" si="0"/>
        <v>0</v>
      </c>
      <c r="T13" s="11">
        <f t="shared" si="0"/>
        <v>0</v>
      </c>
    </row>
    <row r="14" spans="1:20" ht="15.75" x14ac:dyDescent="0.25">
      <c r="A14" s="14">
        <v>43158</v>
      </c>
      <c r="B14" s="15" t="s">
        <v>13</v>
      </c>
      <c r="C14" s="16"/>
      <c r="D14" s="17"/>
      <c r="E14" s="18"/>
      <c r="F14" s="18"/>
      <c r="G14" s="18"/>
      <c r="H14" s="18"/>
      <c r="I14" s="16"/>
      <c r="J14" s="17"/>
      <c r="K14" s="18"/>
      <c r="L14" s="18"/>
      <c r="M14" s="16"/>
      <c r="N14" s="17"/>
      <c r="O14" s="19"/>
      <c r="P14" s="16"/>
      <c r="Q14" s="17"/>
      <c r="R14" s="9">
        <f t="shared" si="1"/>
        <v>0</v>
      </c>
      <c r="S14" s="10">
        <f t="shared" si="0"/>
        <v>0</v>
      </c>
      <c r="T14" s="11">
        <f t="shared" si="0"/>
        <v>0</v>
      </c>
    </row>
    <row r="15" spans="1:20" ht="15.75" x14ac:dyDescent="0.25">
      <c r="A15" s="14">
        <v>43159</v>
      </c>
      <c r="B15" s="15" t="s">
        <v>14</v>
      </c>
      <c r="C15" s="16"/>
      <c r="D15" s="17"/>
      <c r="E15" s="18"/>
      <c r="F15" s="18"/>
      <c r="G15" s="18"/>
      <c r="H15" s="18"/>
      <c r="I15" s="16"/>
      <c r="J15" s="17"/>
      <c r="K15" s="18"/>
      <c r="L15" s="18"/>
      <c r="M15" s="16"/>
      <c r="N15" s="17"/>
      <c r="O15" s="19"/>
      <c r="P15" s="19"/>
      <c r="Q15" s="19"/>
      <c r="R15" s="9">
        <f t="shared" si="1"/>
        <v>0</v>
      </c>
      <c r="S15" s="10">
        <f t="shared" si="0"/>
        <v>0</v>
      </c>
      <c r="T15" s="11">
        <f t="shared" si="0"/>
        <v>0</v>
      </c>
    </row>
    <row r="16" spans="1:20" ht="15.75" x14ac:dyDescent="0.25">
      <c r="A16" s="14">
        <v>43160</v>
      </c>
      <c r="B16" s="15" t="s">
        <v>15</v>
      </c>
      <c r="C16" s="16"/>
      <c r="D16" s="17"/>
      <c r="E16" s="18"/>
      <c r="F16" s="18"/>
      <c r="G16" s="18"/>
      <c r="H16" s="18"/>
      <c r="I16" s="16"/>
      <c r="J16" s="17">
        <v>0.5</v>
      </c>
      <c r="K16" s="18"/>
      <c r="L16" s="18"/>
      <c r="M16" s="16"/>
      <c r="N16" s="17"/>
      <c r="O16" s="19"/>
      <c r="P16" s="19"/>
      <c r="Q16" s="19"/>
      <c r="R16" s="9">
        <f t="shared" si="1"/>
        <v>0</v>
      </c>
      <c r="S16" s="10">
        <f t="shared" si="0"/>
        <v>0</v>
      </c>
      <c r="T16" s="11">
        <f t="shared" si="0"/>
        <v>0.5</v>
      </c>
    </row>
    <row r="17" spans="1:20" ht="15.75" x14ac:dyDescent="0.25">
      <c r="A17" s="14">
        <v>43161</v>
      </c>
      <c r="B17" s="15" t="s">
        <v>16</v>
      </c>
      <c r="C17" s="16"/>
      <c r="D17" s="17">
        <v>0.5</v>
      </c>
      <c r="E17" s="18"/>
      <c r="F17" s="18"/>
      <c r="G17" s="18"/>
      <c r="H17" s="18"/>
      <c r="I17" s="16"/>
      <c r="J17" s="17">
        <v>0.5</v>
      </c>
      <c r="K17" s="18"/>
      <c r="L17" s="18"/>
      <c r="M17" s="16"/>
      <c r="N17" s="17"/>
      <c r="O17" s="19"/>
      <c r="P17" s="19"/>
      <c r="Q17" s="19"/>
      <c r="R17" s="9">
        <f t="shared" si="1"/>
        <v>0</v>
      </c>
      <c r="S17" s="10">
        <f t="shared" si="0"/>
        <v>0</v>
      </c>
      <c r="T17" s="11">
        <f t="shared" si="0"/>
        <v>1</v>
      </c>
    </row>
    <row r="18" spans="1:20" ht="15.75" x14ac:dyDescent="0.25">
      <c r="A18" s="6">
        <v>43162</v>
      </c>
      <c r="B18" s="7" t="s">
        <v>10</v>
      </c>
      <c r="C18" s="21"/>
      <c r="D18" s="21"/>
      <c r="E18" s="22"/>
      <c r="F18" s="22"/>
      <c r="G18" s="22"/>
      <c r="H18" s="22"/>
      <c r="I18" s="21"/>
      <c r="J18" s="21"/>
      <c r="K18" s="22"/>
      <c r="L18" s="22"/>
      <c r="M18" s="21"/>
      <c r="N18" s="21"/>
      <c r="O18" s="21"/>
      <c r="P18" s="21"/>
      <c r="Q18" s="21"/>
      <c r="R18" s="9">
        <f t="shared" si="1"/>
        <v>0</v>
      </c>
      <c r="S18" s="10">
        <f t="shared" si="0"/>
        <v>0</v>
      </c>
      <c r="T18" s="11">
        <f t="shared" si="0"/>
        <v>0</v>
      </c>
    </row>
    <row r="19" spans="1:20" ht="15.75" x14ac:dyDescent="0.25">
      <c r="A19" s="6">
        <v>43163</v>
      </c>
      <c r="B19" s="7" t="s">
        <v>11</v>
      </c>
      <c r="C19" s="21"/>
      <c r="D19" s="21"/>
      <c r="E19" s="22"/>
      <c r="F19" s="22"/>
      <c r="G19" s="22"/>
      <c r="H19" s="22"/>
      <c r="I19" s="21"/>
      <c r="J19" s="21"/>
      <c r="K19" s="22"/>
      <c r="L19" s="22"/>
      <c r="M19" s="21"/>
      <c r="N19" s="21"/>
      <c r="O19" s="21"/>
      <c r="P19" s="21"/>
      <c r="Q19" s="21"/>
      <c r="R19" s="9">
        <f t="shared" si="1"/>
        <v>0</v>
      </c>
      <c r="S19" s="10">
        <f t="shared" si="0"/>
        <v>0</v>
      </c>
      <c r="T19" s="11">
        <f t="shared" si="0"/>
        <v>0</v>
      </c>
    </row>
    <row r="20" spans="1:20" ht="15.75" x14ac:dyDescent="0.25">
      <c r="A20" s="14">
        <v>43164</v>
      </c>
      <c r="B20" s="15" t="s">
        <v>12</v>
      </c>
      <c r="C20" s="16"/>
      <c r="D20" s="17">
        <v>0.5</v>
      </c>
      <c r="E20" s="18"/>
      <c r="F20" s="18"/>
      <c r="G20" s="18"/>
      <c r="H20" s="18"/>
      <c r="I20" s="16"/>
      <c r="J20" s="17"/>
      <c r="K20" s="18"/>
      <c r="L20" s="18"/>
      <c r="M20" s="16"/>
      <c r="N20" s="17">
        <v>0.5</v>
      </c>
      <c r="O20" s="19"/>
      <c r="P20" s="19"/>
      <c r="Q20" s="19"/>
      <c r="R20" s="9">
        <f t="shared" si="1"/>
        <v>0</v>
      </c>
      <c r="S20" s="10">
        <f t="shared" si="0"/>
        <v>0</v>
      </c>
      <c r="T20" s="11">
        <f t="shared" si="0"/>
        <v>1</v>
      </c>
    </row>
    <row r="21" spans="1:20" ht="15.75" x14ac:dyDescent="0.25">
      <c r="A21" s="14">
        <v>43165</v>
      </c>
      <c r="B21" s="15" t="s">
        <v>13</v>
      </c>
      <c r="C21" s="16"/>
      <c r="D21" s="17">
        <v>0.5</v>
      </c>
      <c r="E21" s="18"/>
      <c r="F21" s="18"/>
      <c r="G21" s="18"/>
      <c r="H21" s="18"/>
      <c r="I21" s="16"/>
      <c r="J21" s="17"/>
      <c r="K21" s="18"/>
      <c r="L21" s="18"/>
      <c r="M21" s="16"/>
      <c r="N21" s="17">
        <v>0.5</v>
      </c>
      <c r="O21" s="19"/>
      <c r="P21" s="19"/>
      <c r="Q21" s="19"/>
      <c r="R21" s="9">
        <f t="shared" si="1"/>
        <v>0</v>
      </c>
      <c r="S21" s="10">
        <f t="shared" si="0"/>
        <v>0</v>
      </c>
      <c r="T21" s="11">
        <f t="shared" si="0"/>
        <v>1</v>
      </c>
    </row>
    <row r="22" spans="1:20" ht="15.75" x14ac:dyDescent="0.25">
      <c r="A22" s="14">
        <v>43166</v>
      </c>
      <c r="B22" s="15" t="s">
        <v>14</v>
      </c>
      <c r="C22" s="16"/>
      <c r="D22" s="17">
        <v>0.5</v>
      </c>
      <c r="E22" s="18"/>
      <c r="F22" s="18"/>
      <c r="G22" s="18"/>
      <c r="H22" s="18"/>
      <c r="I22" s="16"/>
      <c r="J22" s="17"/>
      <c r="K22" s="18"/>
      <c r="L22" s="18"/>
      <c r="M22" s="16"/>
      <c r="N22" s="17">
        <v>0.5</v>
      </c>
      <c r="O22" s="19"/>
      <c r="P22" s="19"/>
      <c r="Q22" s="19"/>
      <c r="R22" s="9">
        <f t="shared" si="1"/>
        <v>0</v>
      </c>
      <c r="S22" s="10">
        <f t="shared" si="0"/>
        <v>0</v>
      </c>
      <c r="T22" s="11">
        <f t="shared" si="0"/>
        <v>1</v>
      </c>
    </row>
    <row r="23" spans="1:20" ht="15.75" x14ac:dyDescent="0.25">
      <c r="A23" s="6">
        <v>43167</v>
      </c>
      <c r="B23" s="7" t="s">
        <v>15</v>
      </c>
      <c r="C23" s="20"/>
      <c r="D23" s="20"/>
      <c r="E23" s="18"/>
      <c r="F23" s="18"/>
      <c r="G23" s="18"/>
      <c r="H23" s="18"/>
      <c r="I23" s="20"/>
      <c r="J23" s="20"/>
      <c r="K23" s="18"/>
      <c r="L23" s="18"/>
      <c r="M23" s="20"/>
      <c r="N23" s="20"/>
      <c r="O23" s="20"/>
      <c r="P23" s="20"/>
      <c r="Q23" s="20"/>
      <c r="R23" s="9">
        <f t="shared" si="1"/>
        <v>0</v>
      </c>
      <c r="S23" s="10">
        <f t="shared" si="0"/>
        <v>0</v>
      </c>
      <c r="T23" s="11">
        <f t="shared" si="0"/>
        <v>0</v>
      </c>
    </row>
    <row r="24" spans="1:20" ht="15.75" x14ac:dyDescent="0.25">
      <c r="A24" s="6">
        <v>43168</v>
      </c>
      <c r="B24" s="7" t="s">
        <v>16</v>
      </c>
      <c r="C24" s="20"/>
      <c r="D24" s="20"/>
      <c r="E24" s="18"/>
      <c r="F24" s="18"/>
      <c r="G24" s="18"/>
      <c r="H24" s="18"/>
      <c r="I24" s="20"/>
      <c r="J24" s="20"/>
      <c r="K24" s="18"/>
      <c r="L24" s="18"/>
      <c r="M24" s="20"/>
      <c r="N24" s="20"/>
      <c r="O24" s="20"/>
      <c r="P24" s="20"/>
      <c r="Q24" s="20"/>
      <c r="R24" s="9">
        <f t="shared" si="1"/>
        <v>0</v>
      </c>
      <c r="S24" s="10">
        <f t="shared" si="0"/>
        <v>0</v>
      </c>
      <c r="T24" s="11">
        <f t="shared" si="0"/>
        <v>0</v>
      </c>
    </row>
    <row r="25" spans="1:20" ht="15.75" x14ac:dyDescent="0.25">
      <c r="A25" s="6">
        <v>43169</v>
      </c>
      <c r="B25" s="7" t="s">
        <v>10</v>
      </c>
      <c r="C25" s="21"/>
      <c r="D25" s="21"/>
      <c r="E25" s="18"/>
      <c r="F25" s="22"/>
      <c r="G25" s="22"/>
      <c r="H25" s="22"/>
      <c r="I25" s="21"/>
      <c r="J25" s="21"/>
      <c r="K25" s="22"/>
      <c r="L25" s="22"/>
      <c r="M25" s="21"/>
      <c r="N25" s="21"/>
      <c r="O25" s="21"/>
      <c r="P25" s="21"/>
      <c r="Q25" s="21"/>
      <c r="R25" s="9">
        <f t="shared" si="1"/>
        <v>0</v>
      </c>
      <c r="S25" s="10">
        <f t="shared" si="0"/>
        <v>0</v>
      </c>
      <c r="T25" s="11">
        <f t="shared" si="0"/>
        <v>0</v>
      </c>
    </row>
    <row r="26" spans="1:20" ht="15.75" x14ac:dyDescent="0.25">
      <c r="A26" s="6">
        <v>43170</v>
      </c>
      <c r="B26" s="7" t="s">
        <v>11</v>
      </c>
      <c r="C26" s="21"/>
      <c r="D26" s="21"/>
      <c r="E26" s="22"/>
      <c r="F26" s="22"/>
      <c r="G26" s="22"/>
      <c r="H26" s="22"/>
      <c r="I26" s="21"/>
      <c r="J26" s="21"/>
      <c r="K26" s="22"/>
      <c r="L26" s="22"/>
      <c r="M26" s="21"/>
      <c r="N26" s="21"/>
      <c r="O26" s="21"/>
      <c r="P26" s="21"/>
      <c r="Q26" s="21"/>
      <c r="R26" s="9">
        <f t="shared" si="1"/>
        <v>0</v>
      </c>
      <c r="S26" s="10">
        <f t="shared" si="0"/>
        <v>0</v>
      </c>
      <c r="T26" s="11">
        <f t="shared" si="0"/>
        <v>0</v>
      </c>
    </row>
    <row r="27" spans="1:20" ht="15.75" x14ac:dyDescent="0.25">
      <c r="A27" s="14">
        <v>43171</v>
      </c>
      <c r="B27" s="15" t="s">
        <v>12</v>
      </c>
      <c r="C27" s="16"/>
      <c r="D27" s="17">
        <v>0.5</v>
      </c>
      <c r="E27" s="18"/>
      <c r="F27" s="18"/>
      <c r="G27" s="18"/>
      <c r="H27" s="18"/>
      <c r="I27" s="16"/>
      <c r="J27" s="17"/>
      <c r="K27" s="18"/>
      <c r="L27" s="18"/>
      <c r="M27" s="16"/>
      <c r="N27" s="17">
        <v>0.5</v>
      </c>
      <c r="O27" s="19"/>
      <c r="P27" s="19"/>
      <c r="Q27" s="19"/>
      <c r="R27" s="9">
        <f t="shared" si="1"/>
        <v>0</v>
      </c>
      <c r="S27" s="10">
        <f t="shared" si="0"/>
        <v>0</v>
      </c>
      <c r="T27" s="11">
        <f t="shared" si="0"/>
        <v>1</v>
      </c>
    </row>
    <row r="28" spans="1:20" ht="15.75" x14ac:dyDescent="0.25">
      <c r="A28" s="14">
        <v>43172</v>
      </c>
      <c r="B28" s="15" t="s">
        <v>13</v>
      </c>
      <c r="C28" s="16"/>
      <c r="D28" s="17">
        <v>0.5</v>
      </c>
      <c r="E28" s="18"/>
      <c r="F28" s="18"/>
      <c r="G28" s="18"/>
      <c r="H28" s="18"/>
      <c r="I28" s="16"/>
      <c r="J28" s="17"/>
      <c r="K28" s="18"/>
      <c r="L28" s="18"/>
      <c r="M28" s="16"/>
      <c r="N28" s="17">
        <v>0.5</v>
      </c>
      <c r="O28" s="19"/>
      <c r="P28" s="19"/>
      <c r="Q28" s="19"/>
      <c r="R28" s="9">
        <f t="shared" si="1"/>
        <v>0</v>
      </c>
      <c r="S28" s="10">
        <f t="shared" si="0"/>
        <v>0</v>
      </c>
      <c r="T28" s="11">
        <f t="shared" si="0"/>
        <v>1</v>
      </c>
    </row>
    <row r="29" spans="1:20" ht="15.75" x14ac:dyDescent="0.25">
      <c r="A29" s="14">
        <v>43173</v>
      </c>
      <c r="B29" s="15" t="s">
        <v>14</v>
      </c>
      <c r="C29" s="16"/>
      <c r="D29" s="17">
        <v>0.5</v>
      </c>
      <c r="E29" s="18"/>
      <c r="F29" s="18"/>
      <c r="G29" s="18"/>
      <c r="H29" s="18"/>
      <c r="I29" s="16"/>
      <c r="J29" s="17"/>
      <c r="K29" s="18"/>
      <c r="L29" s="18"/>
      <c r="M29" s="16"/>
      <c r="N29" s="17">
        <v>0.5</v>
      </c>
      <c r="O29" s="19"/>
      <c r="P29" s="19"/>
      <c r="Q29" s="19"/>
      <c r="R29" s="9">
        <f t="shared" si="1"/>
        <v>0</v>
      </c>
      <c r="S29" s="10">
        <f t="shared" si="0"/>
        <v>0</v>
      </c>
      <c r="T29" s="11">
        <f t="shared" si="0"/>
        <v>1</v>
      </c>
    </row>
    <row r="30" spans="1:20" ht="15.75" x14ac:dyDescent="0.25">
      <c r="A30" s="14">
        <v>43174</v>
      </c>
      <c r="B30" s="15" t="s">
        <v>15</v>
      </c>
      <c r="C30" s="16"/>
      <c r="D30" s="17">
        <v>0.5</v>
      </c>
      <c r="E30" s="18"/>
      <c r="F30" s="18"/>
      <c r="G30" s="18"/>
      <c r="H30" s="18"/>
      <c r="I30" s="16"/>
      <c r="J30" s="17"/>
      <c r="K30" s="18"/>
      <c r="L30" s="18"/>
      <c r="M30" s="16"/>
      <c r="N30" s="17">
        <v>0.5</v>
      </c>
      <c r="O30" s="19"/>
      <c r="P30" s="19"/>
      <c r="Q30" s="19"/>
      <c r="R30" s="9">
        <f t="shared" si="1"/>
        <v>0</v>
      </c>
      <c r="S30" s="10">
        <f t="shared" si="0"/>
        <v>0</v>
      </c>
      <c r="T30" s="11">
        <f t="shared" si="0"/>
        <v>1</v>
      </c>
    </row>
    <row r="31" spans="1:20" ht="15.75" x14ac:dyDescent="0.25">
      <c r="A31" s="14">
        <v>43175</v>
      </c>
      <c r="B31" s="15" t="s">
        <v>16</v>
      </c>
      <c r="C31" s="16"/>
      <c r="D31" s="17">
        <v>0.5</v>
      </c>
      <c r="E31" s="18"/>
      <c r="F31" s="18"/>
      <c r="G31" s="18"/>
      <c r="H31" s="18"/>
      <c r="I31" s="16"/>
      <c r="J31" s="17">
        <v>0.5</v>
      </c>
      <c r="K31" s="18"/>
      <c r="L31" s="18"/>
      <c r="M31" s="16"/>
      <c r="N31" s="17">
        <v>0.5</v>
      </c>
      <c r="O31" s="19"/>
      <c r="P31" s="16"/>
      <c r="Q31" s="17"/>
      <c r="R31" s="9">
        <f t="shared" si="1"/>
        <v>0</v>
      </c>
      <c r="S31" s="10">
        <f t="shared" si="0"/>
        <v>0</v>
      </c>
      <c r="T31" s="11">
        <f t="shared" si="0"/>
        <v>1.5</v>
      </c>
    </row>
    <row r="32" spans="1:20" ht="16.5" thickBot="1" x14ac:dyDescent="0.3">
      <c r="A32" s="23">
        <v>43176</v>
      </c>
      <c r="B32" s="24" t="s">
        <v>10</v>
      </c>
      <c r="C32" s="25"/>
      <c r="D32" s="25"/>
      <c r="E32" s="26"/>
      <c r="F32" s="26"/>
      <c r="G32" s="27"/>
      <c r="H32" s="26"/>
      <c r="I32" s="28"/>
      <c r="J32" s="25"/>
      <c r="K32" s="27"/>
      <c r="L32" s="26"/>
      <c r="M32" s="28"/>
      <c r="N32" s="25"/>
      <c r="O32" s="25"/>
      <c r="P32" s="25"/>
      <c r="Q32" s="25"/>
      <c r="R32" s="29"/>
      <c r="S32" s="30"/>
      <c r="T32" s="30"/>
    </row>
    <row r="33" spans="1:20" ht="16.5" thickBot="1" x14ac:dyDescent="0.3">
      <c r="A33" s="31">
        <v>43177</v>
      </c>
      <c r="B33" s="32" t="s">
        <v>11</v>
      </c>
      <c r="C33" s="33"/>
      <c r="D33" s="33"/>
      <c r="E33" s="34"/>
      <c r="F33" s="34"/>
      <c r="G33" s="35"/>
      <c r="H33" s="34"/>
      <c r="I33" s="36"/>
      <c r="J33" s="33"/>
      <c r="K33" s="35"/>
      <c r="L33" s="34"/>
      <c r="M33" s="36"/>
      <c r="N33" s="33"/>
      <c r="O33" s="33"/>
      <c r="P33" s="33"/>
      <c r="Q33" s="33"/>
      <c r="R33" s="37"/>
      <c r="S33" s="30"/>
      <c r="T33" s="30"/>
    </row>
    <row r="34" spans="1:20" ht="15.75" x14ac:dyDescent="0.25">
      <c r="A34" s="38"/>
      <c r="B34" s="38"/>
      <c r="C34" s="38"/>
      <c r="D34" s="38"/>
      <c r="E34" s="39"/>
      <c r="F34" s="39"/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9">
        <f>SUM(R15+R16+R17+R20+R21+R22+R27+R28+R29+R30)</f>
        <v>0</v>
      </c>
      <c r="S34" s="40">
        <f>SUM(S4+S5+S6+S7+S8+S9+S10+S11+S12+S13+S14+S15+S16+S17+S18+S19+S20+S21+S22+S23+S24+S25+S26+S27+S28+S29+S30+S31)</f>
        <v>0</v>
      </c>
      <c r="T34" s="41">
        <f>SUM(T4+T5+T6+T7+T8+T9+T10+T11+T12+T13+T14+T15+T16+T17+T18+T19+T20+T21+T22+T23+T24+T25+T26+T27+T28+T29+T30+T31)</f>
        <v>11</v>
      </c>
    </row>
    <row r="35" spans="1:20" ht="15.75" x14ac:dyDescent="0.25">
      <c r="A35" s="38"/>
      <c r="B35" s="38"/>
      <c r="C35" s="38"/>
      <c r="D35" s="38"/>
      <c r="E35" s="39"/>
      <c r="F35" s="39"/>
      <c r="G35" s="39"/>
      <c r="H35" s="38"/>
      <c r="I35" s="42"/>
      <c r="J35" s="42"/>
      <c r="K35" s="104"/>
      <c r="L35" s="104"/>
      <c r="M35" s="38"/>
      <c r="N35" s="38"/>
      <c r="O35" s="38"/>
      <c r="P35" s="38"/>
      <c r="Q35" s="38"/>
      <c r="R35" s="43"/>
      <c r="S35" s="44"/>
      <c r="T35" s="44"/>
    </row>
    <row r="36" spans="1:20" ht="15.75" x14ac:dyDescent="0.25">
      <c r="A36" s="38"/>
      <c r="B36" s="38"/>
      <c r="C36" s="38"/>
      <c r="D36" s="38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38"/>
      <c r="Q36" s="38"/>
      <c r="R36" s="105">
        <f>SUM(R34+S34+T34)</f>
        <v>11</v>
      </c>
      <c r="S36" s="106"/>
      <c r="T36" s="107"/>
    </row>
  </sheetData>
  <mergeCells count="21">
    <mergeCell ref="K35:L35"/>
    <mergeCell ref="R36:T36"/>
    <mergeCell ref="K1:L1"/>
    <mergeCell ref="M1:N1"/>
    <mergeCell ref="O1:Q1"/>
    <mergeCell ref="R1:R3"/>
    <mergeCell ref="S1:S3"/>
    <mergeCell ref="T1:T3"/>
    <mergeCell ref="K2:L2"/>
    <mergeCell ref="M2:N2"/>
    <mergeCell ref="O2:Q2"/>
    <mergeCell ref="A1:A3"/>
    <mergeCell ref="B1:B3"/>
    <mergeCell ref="C1:D1"/>
    <mergeCell ref="E1:F1"/>
    <mergeCell ref="G1:H1"/>
    <mergeCell ref="I1:J1"/>
    <mergeCell ref="C2:D2"/>
    <mergeCell ref="E2:F2"/>
    <mergeCell ref="G2:H2"/>
    <mergeCell ref="I2:J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64"/>
  <sheetViews>
    <sheetView tabSelected="1" workbookViewId="0">
      <selection activeCell="AH5" sqref="AH5"/>
    </sheetView>
  </sheetViews>
  <sheetFormatPr defaultRowHeight="15" x14ac:dyDescent="0.25"/>
  <cols>
    <col min="1" max="1" width="12" customWidth="1"/>
    <col min="2" max="3" width="3.7109375" customWidth="1"/>
    <col min="4" max="4" width="4.5703125" customWidth="1"/>
    <col min="5" max="5" width="4.42578125" customWidth="1"/>
    <col min="6" max="6" width="4.5703125" customWidth="1"/>
    <col min="7" max="7" width="4.42578125" customWidth="1"/>
    <col min="8" max="8" width="4.5703125" customWidth="1"/>
    <col min="9" max="10" width="3.7109375" customWidth="1"/>
    <col min="11" max="11" width="4.7109375" customWidth="1"/>
    <col min="12" max="12" width="5.140625" customWidth="1"/>
    <col min="13" max="13" width="4.5703125" customWidth="1"/>
    <col min="14" max="14" width="4.42578125" customWidth="1"/>
    <col min="15" max="15" width="4.5703125" customWidth="1"/>
    <col min="16" max="17" width="3.7109375" customWidth="1"/>
    <col min="18" max="19" width="4.42578125" style="132" customWidth="1"/>
    <col min="20" max="21" width="4.5703125" customWidth="1"/>
    <col min="22" max="22" width="4.28515625" customWidth="1"/>
    <col min="23" max="24" width="3.7109375" customWidth="1"/>
    <col min="25" max="25" width="4.42578125" customWidth="1"/>
    <col min="26" max="26" width="4.28515625" customWidth="1"/>
    <col min="27" max="28" width="5" customWidth="1"/>
    <col min="29" max="29" width="5.140625" customWidth="1"/>
    <col min="30" max="30" width="5.7109375" customWidth="1"/>
  </cols>
  <sheetData>
    <row r="1" spans="1:31" ht="15.75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125"/>
      <c r="S1" s="125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</row>
    <row r="2" spans="1:31" ht="34.5" customHeigh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125"/>
      <c r="S2" s="125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</row>
    <row r="3" spans="1:31" ht="15.75" thickBot="1" x14ac:dyDescent="0.3">
      <c r="A3" s="48" t="s">
        <v>34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125"/>
      <c r="S3" s="125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</row>
    <row r="4" spans="1:31" ht="15.75" thickBot="1" x14ac:dyDescent="0.3">
      <c r="A4" s="113" t="s">
        <v>17</v>
      </c>
      <c r="B4" s="79"/>
      <c r="C4" s="116" t="s">
        <v>29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8" t="s">
        <v>30</v>
      </c>
      <c r="X4" s="117"/>
      <c r="Y4" s="117"/>
      <c r="Z4" s="117"/>
      <c r="AA4" s="117"/>
      <c r="AB4" s="117"/>
      <c r="AC4" s="119"/>
      <c r="AD4" s="120" t="s">
        <v>18</v>
      </c>
      <c r="AE4" s="47"/>
    </row>
    <row r="5" spans="1:31" ht="15.75" thickBot="1" x14ac:dyDescent="0.3">
      <c r="A5" s="114"/>
      <c r="B5" s="49" t="s">
        <v>19</v>
      </c>
      <c r="C5" s="50" t="s">
        <v>20</v>
      </c>
      <c r="D5" s="50" t="s">
        <v>21</v>
      </c>
      <c r="E5" s="50" t="s">
        <v>22</v>
      </c>
      <c r="F5" s="50" t="s">
        <v>23</v>
      </c>
      <c r="G5" s="50" t="s">
        <v>24</v>
      </c>
      <c r="H5" s="51" t="s">
        <v>25</v>
      </c>
      <c r="I5" s="49" t="s">
        <v>19</v>
      </c>
      <c r="J5" s="50" t="s">
        <v>20</v>
      </c>
      <c r="K5" s="50" t="s">
        <v>21</v>
      </c>
      <c r="L5" s="50" t="s">
        <v>22</v>
      </c>
      <c r="M5" s="50" t="s">
        <v>23</v>
      </c>
      <c r="N5" s="50" t="s">
        <v>24</v>
      </c>
      <c r="O5" s="51" t="s">
        <v>25</v>
      </c>
      <c r="P5" s="49" t="s">
        <v>19</v>
      </c>
      <c r="Q5" s="50" t="s">
        <v>20</v>
      </c>
      <c r="R5" s="126" t="s">
        <v>21</v>
      </c>
      <c r="S5" s="126" t="s">
        <v>22</v>
      </c>
      <c r="T5" s="50" t="s">
        <v>23</v>
      </c>
      <c r="U5" s="50" t="s">
        <v>24</v>
      </c>
      <c r="V5" s="51" t="s">
        <v>25</v>
      </c>
      <c r="W5" s="54" t="s">
        <v>19</v>
      </c>
      <c r="X5" s="52" t="s">
        <v>20</v>
      </c>
      <c r="Y5" s="52" t="s">
        <v>21</v>
      </c>
      <c r="Z5" s="52" t="s">
        <v>22</v>
      </c>
      <c r="AA5" s="52" t="s">
        <v>23</v>
      </c>
      <c r="AB5" s="52" t="s">
        <v>24</v>
      </c>
      <c r="AC5" s="53" t="s">
        <v>25</v>
      </c>
      <c r="AD5" s="121"/>
      <c r="AE5" s="47"/>
    </row>
    <row r="6" spans="1:31" ht="15.75" thickBot="1" x14ac:dyDescent="0.3">
      <c r="A6" s="115"/>
      <c r="B6" s="55">
        <v>11</v>
      </c>
      <c r="C6" s="56">
        <v>12</v>
      </c>
      <c r="D6" s="57">
        <v>13</v>
      </c>
      <c r="E6" s="57">
        <v>14</v>
      </c>
      <c r="F6" s="57">
        <v>15</v>
      </c>
      <c r="G6" s="57">
        <v>16</v>
      </c>
      <c r="H6" s="80">
        <v>17</v>
      </c>
      <c r="I6" s="55">
        <v>18</v>
      </c>
      <c r="J6" s="56">
        <v>19</v>
      </c>
      <c r="K6" s="57">
        <v>20</v>
      </c>
      <c r="L6" s="57">
        <v>21</v>
      </c>
      <c r="M6" s="57">
        <v>22</v>
      </c>
      <c r="N6" s="57">
        <v>23</v>
      </c>
      <c r="O6" s="90">
        <v>24</v>
      </c>
      <c r="P6" s="55">
        <v>25</v>
      </c>
      <c r="Q6" s="56">
        <v>26</v>
      </c>
      <c r="R6" s="127">
        <v>27</v>
      </c>
      <c r="S6" s="127">
        <v>28</v>
      </c>
      <c r="T6" s="57">
        <v>29</v>
      </c>
      <c r="U6" s="91">
        <v>30</v>
      </c>
      <c r="V6" s="80">
        <v>31</v>
      </c>
      <c r="W6" s="60">
        <v>1</v>
      </c>
      <c r="X6" s="61">
        <v>2</v>
      </c>
      <c r="Y6" s="58">
        <v>3</v>
      </c>
      <c r="Z6" s="58">
        <v>4</v>
      </c>
      <c r="AA6" s="58">
        <v>5</v>
      </c>
      <c r="AB6" s="58">
        <v>6</v>
      </c>
      <c r="AC6" s="59">
        <v>7</v>
      </c>
      <c r="AD6" s="122"/>
      <c r="AE6" s="47"/>
    </row>
    <row r="7" spans="1:31" x14ac:dyDescent="0.25">
      <c r="A7" s="62" t="s">
        <v>26</v>
      </c>
      <c r="B7" s="76"/>
      <c r="C7" s="77"/>
      <c r="D7" s="85"/>
      <c r="E7" s="95"/>
      <c r="F7" s="95"/>
      <c r="G7" s="95"/>
      <c r="H7" s="95"/>
      <c r="I7" s="86"/>
      <c r="J7" s="87"/>
      <c r="K7" s="85">
        <v>0.25</v>
      </c>
      <c r="L7" s="85">
        <v>0.25</v>
      </c>
      <c r="M7" s="85">
        <v>0.25</v>
      </c>
      <c r="N7" s="85">
        <v>0.25</v>
      </c>
      <c r="O7" s="85">
        <v>0.25</v>
      </c>
      <c r="P7" s="86"/>
      <c r="Q7" s="87"/>
      <c r="R7" s="128">
        <v>0.25</v>
      </c>
      <c r="S7" s="128">
        <v>0.25</v>
      </c>
      <c r="T7" s="85">
        <v>0.25</v>
      </c>
      <c r="U7" s="85">
        <v>0.25</v>
      </c>
      <c r="V7" s="85">
        <v>0.25</v>
      </c>
      <c r="W7" s="86"/>
      <c r="X7" s="87"/>
      <c r="Y7" s="85">
        <v>0.25</v>
      </c>
      <c r="Z7" s="85">
        <v>0.25</v>
      </c>
      <c r="AA7" s="85">
        <v>0.25</v>
      </c>
      <c r="AB7" s="85">
        <v>0.25</v>
      </c>
      <c r="AC7" s="85">
        <v>0.25</v>
      </c>
      <c r="AD7" s="83">
        <f>SUM(B7:AC7)</f>
        <v>3.75</v>
      </c>
      <c r="AE7" s="47"/>
    </row>
    <row r="8" spans="1:31" x14ac:dyDescent="0.25">
      <c r="A8" s="63" t="s">
        <v>27</v>
      </c>
      <c r="B8" s="76"/>
      <c r="C8" s="77"/>
      <c r="D8" s="85">
        <v>0.25</v>
      </c>
      <c r="E8" s="85">
        <v>0.25</v>
      </c>
      <c r="F8" s="85">
        <v>0.25</v>
      </c>
      <c r="G8" s="85">
        <v>0.25</v>
      </c>
      <c r="H8" s="85">
        <v>0.25</v>
      </c>
      <c r="I8" s="86"/>
      <c r="J8" s="87"/>
      <c r="K8" s="85">
        <v>0.5</v>
      </c>
      <c r="L8" s="96"/>
      <c r="M8" s="96"/>
      <c r="N8" s="96"/>
      <c r="O8" s="96"/>
      <c r="P8" s="86"/>
      <c r="Q8" s="87"/>
      <c r="R8" s="128">
        <v>6.25</v>
      </c>
      <c r="S8" s="128"/>
      <c r="T8" s="85">
        <v>0.5</v>
      </c>
      <c r="U8" s="88"/>
      <c r="V8" s="89"/>
      <c r="W8" s="86"/>
      <c r="X8" s="87"/>
      <c r="Y8" s="85">
        <v>0.25</v>
      </c>
      <c r="Z8" s="85"/>
      <c r="AA8" s="85"/>
      <c r="AB8" s="85"/>
      <c r="AC8" s="85"/>
      <c r="AD8" s="83">
        <f t="shared" ref="AD8:AD9" si="0">SUM(B8:AC8)</f>
        <v>8.75</v>
      </c>
      <c r="AE8" s="47"/>
    </row>
    <row r="9" spans="1:31" ht="15.75" thickBot="1" x14ac:dyDescent="0.3">
      <c r="A9" s="64" t="s">
        <v>28</v>
      </c>
      <c r="B9" s="76"/>
      <c r="C9" s="77"/>
      <c r="D9" s="85"/>
      <c r="E9" s="85"/>
      <c r="F9" s="85"/>
      <c r="G9" s="85"/>
      <c r="H9" s="85"/>
      <c r="I9" s="86"/>
      <c r="J9" s="87"/>
      <c r="K9" s="85"/>
      <c r="L9" s="85"/>
      <c r="M9" s="85"/>
      <c r="N9" s="85"/>
      <c r="O9" s="85"/>
      <c r="P9" s="86"/>
      <c r="Q9" s="87"/>
      <c r="R9" s="128"/>
      <c r="S9" s="128"/>
      <c r="T9" s="85"/>
      <c r="U9" s="88"/>
      <c r="V9" s="89"/>
      <c r="W9" s="86"/>
      <c r="X9" s="87"/>
      <c r="Y9" s="85"/>
      <c r="Z9" s="85"/>
      <c r="AA9" s="85"/>
      <c r="AB9" s="85"/>
      <c r="AC9" s="85"/>
      <c r="AD9" s="83">
        <f t="shared" si="0"/>
        <v>0</v>
      </c>
      <c r="AE9" s="47"/>
    </row>
    <row r="10" spans="1:31" ht="15.75" thickBot="1" x14ac:dyDescent="0.3">
      <c r="A10" s="65"/>
      <c r="B10" s="66">
        <f t="shared" ref="B10:AC10" si="1">SUM(B7:B9)</f>
        <v>0</v>
      </c>
      <c r="C10" s="67">
        <f t="shared" si="1"/>
        <v>0</v>
      </c>
      <c r="D10" s="68">
        <f t="shared" si="1"/>
        <v>0.25</v>
      </c>
      <c r="E10" s="68">
        <f t="shared" si="1"/>
        <v>0.25</v>
      </c>
      <c r="F10" s="68">
        <f t="shared" si="1"/>
        <v>0.25</v>
      </c>
      <c r="G10" s="68">
        <f t="shared" si="1"/>
        <v>0.25</v>
      </c>
      <c r="H10" s="81">
        <f t="shared" si="1"/>
        <v>0.25</v>
      </c>
      <c r="I10" s="66">
        <f t="shared" si="1"/>
        <v>0</v>
      </c>
      <c r="J10" s="67">
        <f t="shared" si="1"/>
        <v>0</v>
      </c>
      <c r="K10" s="68">
        <f t="shared" si="1"/>
        <v>0.75</v>
      </c>
      <c r="L10" s="68">
        <f t="shared" si="1"/>
        <v>0.25</v>
      </c>
      <c r="M10" s="68">
        <f t="shared" si="1"/>
        <v>0.25</v>
      </c>
      <c r="N10" s="68">
        <f t="shared" si="1"/>
        <v>0.25</v>
      </c>
      <c r="O10" s="69">
        <f t="shared" si="1"/>
        <v>0.25</v>
      </c>
      <c r="P10" s="66">
        <f t="shared" si="1"/>
        <v>0</v>
      </c>
      <c r="Q10" s="67">
        <f t="shared" si="1"/>
        <v>0</v>
      </c>
      <c r="R10" s="129">
        <f t="shared" si="1"/>
        <v>6.5</v>
      </c>
      <c r="S10" s="129">
        <f t="shared" si="1"/>
        <v>0.25</v>
      </c>
      <c r="T10" s="68">
        <f t="shared" si="1"/>
        <v>0.75</v>
      </c>
      <c r="U10" s="82">
        <f t="shared" si="1"/>
        <v>0.25</v>
      </c>
      <c r="V10" s="81">
        <f t="shared" si="1"/>
        <v>0.25</v>
      </c>
      <c r="W10" s="66">
        <f t="shared" si="1"/>
        <v>0</v>
      </c>
      <c r="X10" s="67">
        <f t="shared" si="1"/>
        <v>0</v>
      </c>
      <c r="Y10" s="68">
        <f t="shared" si="1"/>
        <v>0.5</v>
      </c>
      <c r="Z10" s="68">
        <f t="shared" si="1"/>
        <v>0.25</v>
      </c>
      <c r="AA10" s="68">
        <f t="shared" si="1"/>
        <v>0.25</v>
      </c>
      <c r="AB10" s="68">
        <f t="shared" si="1"/>
        <v>0.25</v>
      </c>
      <c r="AC10" s="70">
        <f t="shared" si="1"/>
        <v>0.25</v>
      </c>
      <c r="AD10" s="78">
        <f>SUM(B10:AC10)</f>
        <v>12.5</v>
      </c>
      <c r="AE10" s="72"/>
    </row>
    <row r="11" spans="1:31" ht="15.75" thickBot="1" x14ac:dyDescent="0.3">
      <c r="A11" s="73"/>
      <c r="B11" s="74"/>
      <c r="C11" s="74"/>
      <c r="D11" s="74"/>
      <c r="E11" s="74"/>
      <c r="F11" s="74"/>
      <c r="G11" s="75"/>
      <c r="H11" s="72"/>
      <c r="I11" s="74"/>
      <c r="J11" s="74"/>
      <c r="K11" s="84"/>
      <c r="L11" s="123"/>
      <c r="M11" s="124"/>
      <c r="N11" s="124"/>
      <c r="O11" s="124"/>
      <c r="P11" s="84"/>
      <c r="Q11" s="84"/>
      <c r="R11" s="130"/>
      <c r="S11" s="130"/>
      <c r="T11" s="93"/>
      <c r="U11" s="94"/>
      <c r="V11" s="92"/>
      <c r="W11" s="74"/>
      <c r="X11" s="74"/>
      <c r="Y11" s="74"/>
      <c r="Z11" s="74"/>
      <c r="AA11" s="74"/>
      <c r="AB11" s="75"/>
      <c r="AC11" s="72"/>
      <c r="AD11" s="71"/>
      <c r="AE11" s="72"/>
    </row>
    <row r="12" spans="1:31" ht="15.75" thickBot="1" x14ac:dyDescent="0.3">
      <c r="A12" s="48" t="s">
        <v>35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125"/>
      <c r="S12" s="125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</row>
    <row r="13" spans="1:31" ht="15.75" thickBot="1" x14ac:dyDescent="0.3">
      <c r="A13" s="113" t="s">
        <v>17</v>
      </c>
      <c r="B13" s="79"/>
      <c r="C13" s="116" t="s">
        <v>29</v>
      </c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8" t="s">
        <v>30</v>
      </c>
      <c r="X13" s="117"/>
      <c r="Y13" s="117"/>
      <c r="Z13" s="117"/>
      <c r="AA13" s="117"/>
      <c r="AB13" s="117"/>
      <c r="AC13" s="119"/>
      <c r="AD13" s="120" t="s">
        <v>18</v>
      </c>
    </row>
    <row r="14" spans="1:31" ht="15.75" thickBot="1" x14ac:dyDescent="0.3">
      <c r="A14" s="114"/>
      <c r="B14" s="49" t="s">
        <v>19</v>
      </c>
      <c r="C14" s="50" t="s">
        <v>20</v>
      </c>
      <c r="D14" s="50" t="s">
        <v>21</v>
      </c>
      <c r="E14" s="50" t="s">
        <v>22</v>
      </c>
      <c r="F14" s="50" t="s">
        <v>23</v>
      </c>
      <c r="G14" s="50" t="s">
        <v>24</v>
      </c>
      <c r="H14" s="51" t="s">
        <v>25</v>
      </c>
      <c r="I14" s="49" t="s">
        <v>19</v>
      </c>
      <c r="J14" s="50" t="s">
        <v>20</v>
      </c>
      <c r="K14" s="50" t="s">
        <v>21</v>
      </c>
      <c r="L14" s="50" t="s">
        <v>22</v>
      </c>
      <c r="M14" s="50" t="s">
        <v>23</v>
      </c>
      <c r="N14" s="50" t="s">
        <v>24</v>
      </c>
      <c r="O14" s="51" t="s">
        <v>25</v>
      </c>
      <c r="P14" s="49" t="s">
        <v>19</v>
      </c>
      <c r="Q14" s="50" t="s">
        <v>20</v>
      </c>
      <c r="R14" s="126" t="s">
        <v>21</v>
      </c>
      <c r="S14" s="126" t="s">
        <v>22</v>
      </c>
      <c r="T14" s="50" t="s">
        <v>23</v>
      </c>
      <c r="U14" s="50" t="s">
        <v>24</v>
      </c>
      <c r="V14" s="51" t="s">
        <v>25</v>
      </c>
      <c r="W14" s="54" t="s">
        <v>19</v>
      </c>
      <c r="X14" s="52" t="s">
        <v>20</v>
      </c>
      <c r="Y14" s="52" t="s">
        <v>21</v>
      </c>
      <c r="Z14" s="52" t="s">
        <v>22</v>
      </c>
      <c r="AA14" s="52" t="s">
        <v>23</v>
      </c>
      <c r="AB14" s="52" t="s">
        <v>24</v>
      </c>
      <c r="AC14" s="53" t="s">
        <v>25</v>
      </c>
      <c r="AD14" s="121"/>
    </row>
    <row r="15" spans="1:31" ht="15.75" thickBot="1" x14ac:dyDescent="0.3">
      <c r="A15" s="115"/>
      <c r="B15" s="55">
        <v>11</v>
      </c>
      <c r="C15" s="56">
        <v>12</v>
      </c>
      <c r="D15" s="57">
        <v>13</v>
      </c>
      <c r="E15" s="57">
        <v>14</v>
      </c>
      <c r="F15" s="57">
        <v>15</v>
      </c>
      <c r="G15" s="57">
        <v>16</v>
      </c>
      <c r="H15" s="80">
        <v>17</v>
      </c>
      <c r="I15" s="55">
        <v>18</v>
      </c>
      <c r="J15" s="56">
        <v>19</v>
      </c>
      <c r="K15" s="57">
        <v>20</v>
      </c>
      <c r="L15" s="57">
        <v>21</v>
      </c>
      <c r="M15" s="57">
        <v>22</v>
      </c>
      <c r="N15" s="57">
        <v>23</v>
      </c>
      <c r="O15" s="90">
        <v>24</v>
      </c>
      <c r="P15" s="55">
        <v>25</v>
      </c>
      <c r="Q15" s="56">
        <v>26</v>
      </c>
      <c r="R15" s="127">
        <v>27</v>
      </c>
      <c r="S15" s="127">
        <v>28</v>
      </c>
      <c r="T15" s="57">
        <v>29</v>
      </c>
      <c r="U15" s="91">
        <v>30</v>
      </c>
      <c r="V15" s="80">
        <v>31</v>
      </c>
      <c r="W15" s="60">
        <v>1</v>
      </c>
      <c r="X15" s="61">
        <v>2</v>
      </c>
      <c r="Y15" s="58">
        <v>3</v>
      </c>
      <c r="Z15" s="58">
        <v>4</v>
      </c>
      <c r="AA15" s="58">
        <v>5</v>
      </c>
      <c r="AB15" s="58">
        <v>6</v>
      </c>
      <c r="AC15" s="59">
        <v>7</v>
      </c>
      <c r="AD15" s="122"/>
    </row>
    <row r="16" spans="1:31" x14ac:dyDescent="0.25">
      <c r="A16" s="62" t="s">
        <v>26</v>
      </c>
      <c r="B16" s="76"/>
      <c r="C16" s="77"/>
      <c r="D16" s="85"/>
      <c r="E16" s="95"/>
      <c r="F16" s="95"/>
      <c r="G16" s="95"/>
      <c r="H16" s="95"/>
      <c r="I16" s="86"/>
      <c r="J16" s="87"/>
      <c r="K16" s="85">
        <v>0.25</v>
      </c>
      <c r="L16" s="85">
        <v>0.25</v>
      </c>
      <c r="M16" s="85">
        <v>0.25</v>
      </c>
      <c r="N16" s="85">
        <v>0.25</v>
      </c>
      <c r="O16" s="85">
        <v>0.25</v>
      </c>
      <c r="P16" s="86"/>
      <c r="Q16" s="87"/>
      <c r="R16" s="128">
        <v>0.25</v>
      </c>
      <c r="S16" s="128">
        <v>0.25</v>
      </c>
      <c r="T16" s="85">
        <v>0.25</v>
      </c>
      <c r="U16" s="85">
        <v>0.25</v>
      </c>
      <c r="V16" s="85">
        <v>0.25</v>
      </c>
      <c r="W16" s="86"/>
      <c r="X16" s="87"/>
      <c r="Y16" s="85">
        <v>0.25</v>
      </c>
      <c r="Z16" s="85">
        <v>0.25</v>
      </c>
      <c r="AA16" s="85">
        <v>0.25</v>
      </c>
      <c r="AB16" s="85">
        <v>0.25</v>
      </c>
      <c r="AC16" s="85">
        <v>0.25</v>
      </c>
      <c r="AD16" s="83">
        <f>SUM(B16:AC16)</f>
        <v>3.75</v>
      </c>
    </row>
    <row r="17" spans="1:30" x14ac:dyDescent="0.25">
      <c r="A17" s="63" t="s">
        <v>27</v>
      </c>
      <c r="B17" s="76"/>
      <c r="C17" s="77"/>
      <c r="D17" s="85">
        <v>0.25</v>
      </c>
      <c r="E17" s="85">
        <v>0.25</v>
      </c>
      <c r="F17" s="85">
        <v>0.25</v>
      </c>
      <c r="G17" s="85">
        <v>0.25</v>
      </c>
      <c r="H17" s="85">
        <v>0.25</v>
      </c>
      <c r="I17" s="86"/>
      <c r="J17" s="87"/>
      <c r="K17" s="85">
        <v>0.5</v>
      </c>
      <c r="L17" s="96"/>
      <c r="M17" s="96"/>
      <c r="N17" s="96"/>
      <c r="O17" s="96"/>
      <c r="P17" s="86"/>
      <c r="Q17" s="87"/>
      <c r="R17" s="128">
        <v>6.25</v>
      </c>
      <c r="S17" s="128"/>
      <c r="T17" s="85">
        <v>0.5</v>
      </c>
      <c r="U17" s="88"/>
      <c r="V17" s="89"/>
      <c r="W17" s="86"/>
      <c r="X17" s="87"/>
      <c r="Y17" s="85">
        <v>0.25</v>
      </c>
      <c r="Z17" s="85"/>
      <c r="AA17" s="85"/>
      <c r="AB17" s="85"/>
      <c r="AC17" s="85"/>
      <c r="AD17" s="83">
        <f t="shared" ref="AD17:AD18" si="2">SUM(B17:AC17)</f>
        <v>8.75</v>
      </c>
    </row>
    <row r="18" spans="1:30" ht="15.75" thickBot="1" x14ac:dyDescent="0.3">
      <c r="A18" s="64" t="s">
        <v>28</v>
      </c>
      <c r="B18" s="76"/>
      <c r="C18" s="77"/>
      <c r="D18" s="85"/>
      <c r="E18" s="85"/>
      <c r="F18" s="85"/>
      <c r="G18" s="85"/>
      <c r="H18" s="85"/>
      <c r="I18" s="86"/>
      <c r="J18" s="87"/>
      <c r="K18" s="85"/>
      <c r="L18" s="85"/>
      <c r="M18" s="85"/>
      <c r="N18" s="85"/>
      <c r="O18" s="85"/>
      <c r="P18" s="86"/>
      <c r="Q18" s="87"/>
      <c r="R18" s="128"/>
      <c r="S18" s="128"/>
      <c r="T18" s="85"/>
      <c r="U18" s="88"/>
      <c r="V18" s="89"/>
      <c r="W18" s="86"/>
      <c r="X18" s="87"/>
      <c r="Y18" s="85"/>
      <c r="Z18" s="85"/>
      <c r="AA18" s="85"/>
      <c r="AB18" s="85"/>
      <c r="AC18" s="85"/>
      <c r="AD18" s="83">
        <f t="shared" si="2"/>
        <v>0</v>
      </c>
    </row>
    <row r="19" spans="1:30" ht="15.75" thickBot="1" x14ac:dyDescent="0.3">
      <c r="A19" s="65"/>
      <c r="B19" s="66">
        <f t="shared" ref="B19:AC19" si="3">SUM(B16:B18)</f>
        <v>0</v>
      </c>
      <c r="C19" s="67">
        <f t="shared" si="3"/>
        <v>0</v>
      </c>
      <c r="D19" s="68">
        <f t="shared" si="3"/>
        <v>0.25</v>
      </c>
      <c r="E19" s="68">
        <f t="shared" si="3"/>
        <v>0.25</v>
      </c>
      <c r="F19" s="68">
        <f t="shared" si="3"/>
        <v>0.25</v>
      </c>
      <c r="G19" s="68">
        <f t="shared" si="3"/>
        <v>0.25</v>
      </c>
      <c r="H19" s="81">
        <f t="shared" si="3"/>
        <v>0.25</v>
      </c>
      <c r="I19" s="66">
        <f t="shared" si="3"/>
        <v>0</v>
      </c>
      <c r="J19" s="67">
        <f t="shared" si="3"/>
        <v>0</v>
      </c>
      <c r="K19" s="68">
        <f t="shared" si="3"/>
        <v>0.75</v>
      </c>
      <c r="L19" s="68">
        <f t="shared" si="3"/>
        <v>0.25</v>
      </c>
      <c r="M19" s="68">
        <f t="shared" si="3"/>
        <v>0.25</v>
      </c>
      <c r="N19" s="68">
        <f t="shared" si="3"/>
        <v>0.25</v>
      </c>
      <c r="O19" s="69">
        <f t="shared" si="3"/>
        <v>0.25</v>
      </c>
      <c r="P19" s="66">
        <f t="shared" si="3"/>
        <v>0</v>
      </c>
      <c r="Q19" s="67">
        <f t="shared" si="3"/>
        <v>0</v>
      </c>
      <c r="R19" s="129">
        <f t="shared" si="3"/>
        <v>6.5</v>
      </c>
      <c r="S19" s="129">
        <f t="shared" si="3"/>
        <v>0.25</v>
      </c>
      <c r="T19" s="68">
        <f t="shared" si="3"/>
        <v>0.75</v>
      </c>
      <c r="U19" s="82">
        <f t="shared" si="3"/>
        <v>0.25</v>
      </c>
      <c r="V19" s="81">
        <f t="shared" si="3"/>
        <v>0.25</v>
      </c>
      <c r="W19" s="66">
        <f t="shared" si="3"/>
        <v>0</v>
      </c>
      <c r="X19" s="67">
        <f t="shared" si="3"/>
        <v>0</v>
      </c>
      <c r="Y19" s="68">
        <f t="shared" si="3"/>
        <v>0.5</v>
      </c>
      <c r="Z19" s="68">
        <f t="shared" si="3"/>
        <v>0.25</v>
      </c>
      <c r="AA19" s="68">
        <f t="shared" si="3"/>
        <v>0.25</v>
      </c>
      <c r="AB19" s="68">
        <f t="shared" si="3"/>
        <v>0.25</v>
      </c>
      <c r="AC19" s="70">
        <f t="shared" si="3"/>
        <v>0.25</v>
      </c>
      <c r="AD19" s="78">
        <f>SUM(B19:AC19)</f>
        <v>12.5</v>
      </c>
    </row>
    <row r="21" spans="1:30" ht="15.75" thickBot="1" x14ac:dyDescent="0.3">
      <c r="A21" s="48" t="s">
        <v>36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125"/>
      <c r="S21" s="125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</row>
    <row r="22" spans="1:30" ht="15.75" thickBot="1" x14ac:dyDescent="0.3">
      <c r="A22" s="113" t="s">
        <v>17</v>
      </c>
      <c r="B22" s="79"/>
      <c r="C22" s="116" t="s">
        <v>29</v>
      </c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8" t="s">
        <v>30</v>
      </c>
      <c r="X22" s="117"/>
      <c r="Y22" s="117"/>
      <c r="Z22" s="117"/>
      <c r="AA22" s="117"/>
      <c r="AB22" s="117"/>
      <c r="AC22" s="119"/>
      <c r="AD22" s="120" t="s">
        <v>18</v>
      </c>
    </row>
    <row r="23" spans="1:30" ht="15.75" thickBot="1" x14ac:dyDescent="0.3">
      <c r="A23" s="114"/>
      <c r="B23" s="49" t="s">
        <v>19</v>
      </c>
      <c r="C23" s="50" t="s">
        <v>20</v>
      </c>
      <c r="D23" s="50" t="s">
        <v>21</v>
      </c>
      <c r="E23" s="50" t="s">
        <v>22</v>
      </c>
      <c r="F23" s="50" t="s">
        <v>23</v>
      </c>
      <c r="G23" s="50" t="s">
        <v>24</v>
      </c>
      <c r="H23" s="51" t="s">
        <v>25</v>
      </c>
      <c r="I23" s="49" t="s">
        <v>19</v>
      </c>
      <c r="J23" s="50" t="s">
        <v>20</v>
      </c>
      <c r="K23" s="50" t="s">
        <v>21</v>
      </c>
      <c r="L23" s="50" t="s">
        <v>22</v>
      </c>
      <c r="M23" s="50" t="s">
        <v>23</v>
      </c>
      <c r="N23" s="50" t="s">
        <v>24</v>
      </c>
      <c r="O23" s="51" t="s">
        <v>25</v>
      </c>
      <c r="P23" s="49" t="s">
        <v>19</v>
      </c>
      <c r="Q23" s="50" t="s">
        <v>20</v>
      </c>
      <c r="R23" s="126" t="s">
        <v>21</v>
      </c>
      <c r="S23" s="126" t="s">
        <v>22</v>
      </c>
      <c r="T23" s="50" t="s">
        <v>23</v>
      </c>
      <c r="U23" s="50" t="s">
        <v>24</v>
      </c>
      <c r="V23" s="51" t="s">
        <v>25</v>
      </c>
      <c r="W23" s="54" t="s">
        <v>19</v>
      </c>
      <c r="X23" s="52" t="s">
        <v>20</v>
      </c>
      <c r="Y23" s="52" t="s">
        <v>21</v>
      </c>
      <c r="Z23" s="52" t="s">
        <v>22</v>
      </c>
      <c r="AA23" s="52" t="s">
        <v>23</v>
      </c>
      <c r="AB23" s="52" t="s">
        <v>24</v>
      </c>
      <c r="AC23" s="53" t="s">
        <v>25</v>
      </c>
      <c r="AD23" s="121"/>
    </row>
    <row r="24" spans="1:30" ht="15.75" thickBot="1" x14ac:dyDescent="0.3">
      <c r="A24" s="115"/>
      <c r="B24" s="55">
        <v>11</v>
      </c>
      <c r="C24" s="56">
        <v>12</v>
      </c>
      <c r="D24" s="57">
        <v>13</v>
      </c>
      <c r="E24" s="57">
        <v>14</v>
      </c>
      <c r="F24" s="57">
        <v>15</v>
      </c>
      <c r="G24" s="57">
        <v>16</v>
      </c>
      <c r="H24" s="80">
        <v>17</v>
      </c>
      <c r="I24" s="55">
        <v>18</v>
      </c>
      <c r="J24" s="56">
        <v>19</v>
      </c>
      <c r="K24" s="57">
        <v>20</v>
      </c>
      <c r="L24" s="57">
        <v>21</v>
      </c>
      <c r="M24" s="57">
        <v>22</v>
      </c>
      <c r="N24" s="57">
        <v>23</v>
      </c>
      <c r="O24" s="90">
        <v>24</v>
      </c>
      <c r="P24" s="55">
        <v>25</v>
      </c>
      <c r="Q24" s="56">
        <v>26</v>
      </c>
      <c r="R24" s="127">
        <v>27</v>
      </c>
      <c r="S24" s="127">
        <v>28</v>
      </c>
      <c r="T24" s="57">
        <v>29</v>
      </c>
      <c r="U24" s="91">
        <v>30</v>
      </c>
      <c r="V24" s="80">
        <v>31</v>
      </c>
      <c r="W24" s="60">
        <v>1</v>
      </c>
      <c r="X24" s="61">
        <v>2</v>
      </c>
      <c r="Y24" s="58">
        <v>3</v>
      </c>
      <c r="Z24" s="58">
        <v>4</v>
      </c>
      <c r="AA24" s="58">
        <v>5</v>
      </c>
      <c r="AB24" s="58">
        <v>6</v>
      </c>
      <c r="AC24" s="59">
        <v>7</v>
      </c>
      <c r="AD24" s="122"/>
    </row>
    <row r="25" spans="1:30" x14ac:dyDescent="0.25">
      <c r="A25" s="62" t="s">
        <v>26</v>
      </c>
      <c r="B25" s="76"/>
      <c r="C25" s="77"/>
      <c r="D25" s="85"/>
      <c r="E25" s="95"/>
      <c r="F25" s="95"/>
      <c r="G25" s="95"/>
      <c r="H25" s="95"/>
      <c r="I25" s="86"/>
      <c r="J25" s="87"/>
      <c r="K25" s="85">
        <v>0.25</v>
      </c>
      <c r="L25" s="85">
        <v>0.25</v>
      </c>
      <c r="M25" s="85">
        <v>0.25</v>
      </c>
      <c r="N25" s="85">
        <v>0.25</v>
      </c>
      <c r="O25" s="85">
        <v>0.25</v>
      </c>
      <c r="P25" s="86"/>
      <c r="Q25" s="87"/>
      <c r="R25" s="128">
        <v>0.25</v>
      </c>
      <c r="S25" s="128">
        <v>0.25</v>
      </c>
      <c r="T25" s="85">
        <v>0.25</v>
      </c>
      <c r="U25" s="85">
        <v>0.25</v>
      </c>
      <c r="V25" s="85">
        <v>0.25</v>
      </c>
      <c r="W25" s="86"/>
      <c r="X25" s="87"/>
      <c r="Y25" s="85">
        <v>0.25</v>
      </c>
      <c r="Z25" s="85">
        <v>0.25</v>
      </c>
      <c r="AA25" s="85">
        <v>0.25</v>
      </c>
      <c r="AB25" s="85">
        <v>0.25</v>
      </c>
      <c r="AC25" s="85">
        <v>0.25</v>
      </c>
      <c r="AD25" s="83">
        <f>SUM(B25:AC25)</f>
        <v>3.75</v>
      </c>
    </row>
    <row r="26" spans="1:30" x14ac:dyDescent="0.25">
      <c r="A26" s="63" t="s">
        <v>27</v>
      </c>
      <c r="B26" s="76"/>
      <c r="C26" s="77"/>
      <c r="D26" s="85">
        <v>0.25</v>
      </c>
      <c r="E26" s="85">
        <v>0.25</v>
      </c>
      <c r="F26" s="85">
        <v>0.25</v>
      </c>
      <c r="G26" s="85">
        <v>0.25</v>
      </c>
      <c r="H26" s="85">
        <v>0.25</v>
      </c>
      <c r="I26" s="86"/>
      <c r="J26" s="87"/>
      <c r="K26" s="85">
        <v>0.5</v>
      </c>
      <c r="L26" s="96"/>
      <c r="M26" s="96"/>
      <c r="N26" s="96"/>
      <c r="O26" s="96"/>
      <c r="P26" s="86"/>
      <c r="Q26" s="87"/>
      <c r="R26" s="128">
        <v>6.25</v>
      </c>
      <c r="S26" s="128"/>
      <c r="T26" s="85">
        <v>0.5</v>
      </c>
      <c r="U26" s="88"/>
      <c r="V26" s="89"/>
      <c r="W26" s="86"/>
      <c r="X26" s="87"/>
      <c r="Y26" s="85">
        <v>0.25</v>
      </c>
      <c r="Z26" s="85"/>
      <c r="AA26" s="85"/>
      <c r="AB26" s="85"/>
      <c r="AC26" s="85"/>
      <c r="AD26" s="83">
        <f t="shared" ref="AD26:AD27" si="4">SUM(B26:AC26)</f>
        <v>8.75</v>
      </c>
    </row>
    <row r="27" spans="1:30" ht="15.75" thickBot="1" x14ac:dyDescent="0.3">
      <c r="A27" s="64" t="s">
        <v>28</v>
      </c>
      <c r="B27" s="76"/>
      <c r="C27" s="77"/>
      <c r="D27" s="85"/>
      <c r="E27" s="85"/>
      <c r="F27" s="85"/>
      <c r="G27" s="85"/>
      <c r="H27" s="85"/>
      <c r="I27" s="86"/>
      <c r="J27" s="87"/>
      <c r="K27" s="85"/>
      <c r="L27" s="85"/>
      <c r="M27" s="85"/>
      <c r="N27" s="85"/>
      <c r="O27" s="85"/>
      <c r="P27" s="86"/>
      <c r="Q27" s="87"/>
      <c r="R27" s="128"/>
      <c r="S27" s="128"/>
      <c r="T27" s="85"/>
      <c r="U27" s="88"/>
      <c r="V27" s="89"/>
      <c r="W27" s="86"/>
      <c r="X27" s="87"/>
      <c r="Y27" s="85"/>
      <c r="Z27" s="85"/>
      <c r="AA27" s="85"/>
      <c r="AB27" s="85"/>
      <c r="AC27" s="85"/>
      <c r="AD27" s="83">
        <f t="shared" si="4"/>
        <v>0</v>
      </c>
    </row>
    <row r="28" spans="1:30" ht="15.75" thickBot="1" x14ac:dyDescent="0.3">
      <c r="A28" s="65"/>
      <c r="B28" s="66">
        <f t="shared" ref="B28:AC28" si="5">SUM(B25:B27)</f>
        <v>0</v>
      </c>
      <c r="C28" s="67">
        <f t="shared" si="5"/>
        <v>0</v>
      </c>
      <c r="D28" s="68">
        <f t="shared" si="5"/>
        <v>0.25</v>
      </c>
      <c r="E28" s="68">
        <f t="shared" si="5"/>
        <v>0.25</v>
      </c>
      <c r="F28" s="68">
        <f t="shared" si="5"/>
        <v>0.25</v>
      </c>
      <c r="G28" s="68">
        <f t="shared" si="5"/>
        <v>0.25</v>
      </c>
      <c r="H28" s="81">
        <f t="shared" si="5"/>
        <v>0.25</v>
      </c>
      <c r="I28" s="66">
        <f t="shared" si="5"/>
        <v>0</v>
      </c>
      <c r="J28" s="67">
        <f t="shared" si="5"/>
        <v>0</v>
      </c>
      <c r="K28" s="68">
        <f t="shared" si="5"/>
        <v>0.75</v>
      </c>
      <c r="L28" s="68">
        <f t="shared" si="5"/>
        <v>0.25</v>
      </c>
      <c r="M28" s="68">
        <f t="shared" si="5"/>
        <v>0.25</v>
      </c>
      <c r="N28" s="68">
        <f t="shared" si="5"/>
        <v>0.25</v>
      </c>
      <c r="O28" s="69">
        <f t="shared" si="5"/>
        <v>0.25</v>
      </c>
      <c r="P28" s="66">
        <f t="shared" si="5"/>
        <v>0</v>
      </c>
      <c r="Q28" s="67">
        <f t="shared" si="5"/>
        <v>0</v>
      </c>
      <c r="R28" s="129">
        <f t="shared" si="5"/>
        <v>6.5</v>
      </c>
      <c r="S28" s="129">
        <f t="shared" si="5"/>
        <v>0.25</v>
      </c>
      <c r="T28" s="68">
        <f t="shared" si="5"/>
        <v>0.75</v>
      </c>
      <c r="U28" s="82">
        <f t="shared" si="5"/>
        <v>0.25</v>
      </c>
      <c r="V28" s="81">
        <f t="shared" si="5"/>
        <v>0.25</v>
      </c>
      <c r="W28" s="66">
        <f t="shared" si="5"/>
        <v>0</v>
      </c>
      <c r="X28" s="67">
        <f t="shared" si="5"/>
        <v>0</v>
      </c>
      <c r="Y28" s="68">
        <f t="shared" si="5"/>
        <v>0.5</v>
      </c>
      <c r="Z28" s="68">
        <f t="shared" si="5"/>
        <v>0.25</v>
      </c>
      <c r="AA28" s="68">
        <f t="shared" si="5"/>
        <v>0.25</v>
      </c>
      <c r="AB28" s="68">
        <f t="shared" si="5"/>
        <v>0.25</v>
      </c>
      <c r="AC28" s="70">
        <f t="shared" si="5"/>
        <v>0.25</v>
      </c>
      <c r="AD28" s="78">
        <f>SUM(B28:AC28)</f>
        <v>12.5</v>
      </c>
    </row>
    <row r="30" spans="1:30" ht="15.75" thickBot="1" x14ac:dyDescent="0.3">
      <c r="A30" s="48" t="s">
        <v>32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125"/>
      <c r="S30" s="125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</row>
    <row r="31" spans="1:30" ht="15.75" thickBot="1" x14ac:dyDescent="0.3">
      <c r="A31" s="113" t="s">
        <v>17</v>
      </c>
      <c r="B31" s="79"/>
      <c r="C31" s="116" t="s">
        <v>29</v>
      </c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8" t="s">
        <v>30</v>
      </c>
      <c r="X31" s="117"/>
      <c r="Y31" s="117"/>
      <c r="Z31" s="117"/>
      <c r="AA31" s="117"/>
      <c r="AB31" s="117"/>
      <c r="AC31" s="119"/>
      <c r="AD31" s="120" t="s">
        <v>18</v>
      </c>
    </row>
    <row r="32" spans="1:30" ht="15.75" thickBot="1" x14ac:dyDescent="0.3">
      <c r="A32" s="114"/>
      <c r="B32" s="49" t="s">
        <v>19</v>
      </c>
      <c r="C32" s="50" t="s">
        <v>20</v>
      </c>
      <c r="D32" s="50" t="s">
        <v>21</v>
      </c>
      <c r="E32" s="50" t="s">
        <v>22</v>
      </c>
      <c r="F32" s="50" t="s">
        <v>23</v>
      </c>
      <c r="G32" s="50" t="s">
        <v>24</v>
      </c>
      <c r="H32" s="51" t="s">
        <v>25</v>
      </c>
      <c r="I32" s="49" t="s">
        <v>19</v>
      </c>
      <c r="J32" s="50" t="s">
        <v>20</v>
      </c>
      <c r="K32" s="50" t="s">
        <v>21</v>
      </c>
      <c r="L32" s="50" t="s">
        <v>22</v>
      </c>
      <c r="M32" s="50" t="s">
        <v>23</v>
      </c>
      <c r="N32" s="50" t="s">
        <v>24</v>
      </c>
      <c r="O32" s="51" t="s">
        <v>25</v>
      </c>
      <c r="P32" s="49" t="s">
        <v>19</v>
      </c>
      <c r="Q32" s="50" t="s">
        <v>20</v>
      </c>
      <c r="R32" s="126" t="s">
        <v>21</v>
      </c>
      <c r="S32" s="126" t="s">
        <v>22</v>
      </c>
      <c r="T32" s="50" t="s">
        <v>23</v>
      </c>
      <c r="U32" s="50" t="s">
        <v>24</v>
      </c>
      <c r="V32" s="51" t="s">
        <v>25</v>
      </c>
      <c r="W32" s="54" t="s">
        <v>19</v>
      </c>
      <c r="X32" s="52" t="s">
        <v>20</v>
      </c>
      <c r="Y32" s="52" t="s">
        <v>21</v>
      </c>
      <c r="Z32" s="52" t="s">
        <v>22</v>
      </c>
      <c r="AA32" s="52" t="s">
        <v>23</v>
      </c>
      <c r="AB32" s="52" t="s">
        <v>24</v>
      </c>
      <c r="AC32" s="53" t="s">
        <v>25</v>
      </c>
      <c r="AD32" s="121"/>
    </row>
    <row r="33" spans="1:30" ht="15.75" thickBot="1" x14ac:dyDescent="0.3">
      <c r="A33" s="115"/>
      <c r="B33" s="55">
        <v>11</v>
      </c>
      <c r="C33" s="56">
        <v>12</v>
      </c>
      <c r="D33" s="57">
        <v>13</v>
      </c>
      <c r="E33" s="57">
        <v>14</v>
      </c>
      <c r="F33" s="57">
        <v>15</v>
      </c>
      <c r="G33" s="57">
        <v>16</v>
      </c>
      <c r="H33" s="80">
        <v>17</v>
      </c>
      <c r="I33" s="55">
        <v>18</v>
      </c>
      <c r="J33" s="56">
        <v>19</v>
      </c>
      <c r="K33" s="57">
        <v>20</v>
      </c>
      <c r="L33" s="57">
        <v>21</v>
      </c>
      <c r="M33" s="57">
        <v>22</v>
      </c>
      <c r="N33" s="57">
        <v>23</v>
      </c>
      <c r="O33" s="90">
        <v>24</v>
      </c>
      <c r="P33" s="55">
        <v>25</v>
      </c>
      <c r="Q33" s="56">
        <v>26</v>
      </c>
      <c r="R33" s="127">
        <v>27</v>
      </c>
      <c r="S33" s="127">
        <v>28</v>
      </c>
      <c r="T33" s="57">
        <v>29</v>
      </c>
      <c r="U33" s="91">
        <v>30</v>
      </c>
      <c r="V33" s="80">
        <v>31</v>
      </c>
      <c r="W33" s="60">
        <v>1</v>
      </c>
      <c r="X33" s="61">
        <v>2</v>
      </c>
      <c r="Y33" s="58">
        <v>3</v>
      </c>
      <c r="Z33" s="58">
        <v>4</v>
      </c>
      <c r="AA33" s="58">
        <v>5</v>
      </c>
      <c r="AB33" s="58">
        <v>6</v>
      </c>
      <c r="AC33" s="59">
        <v>7</v>
      </c>
      <c r="AD33" s="122"/>
    </row>
    <row r="34" spans="1:30" x14ac:dyDescent="0.25">
      <c r="A34" s="62" t="s">
        <v>26</v>
      </c>
      <c r="B34" s="76"/>
      <c r="C34" s="77"/>
      <c r="D34" s="85"/>
      <c r="E34" s="95"/>
      <c r="F34" s="95"/>
      <c r="G34" s="95"/>
      <c r="H34" s="95"/>
      <c r="I34" s="86"/>
      <c r="J34" s="87"/>
      <c r="K34" s="85">
        <v>0.25</v>
      </c>
      <c r="L34" s="85">
        <v>0.25</v>
      </c>
      <c r="M34" s="85">
        <v>0.25</v>
      </c>
      <c r="N34" s="85">
        <v>0.25</v>
      </c>
      <c r="O34" s="85">
        <v>0.25</v>
      </c>
      <c r="P34" s="86"/>
      <c r="Q34" s="87"/>
      <c r="R34" s="128">
        <v>0.25</v>
      </c>
      <c r="S34" s="128">
        <v>0.25</v>
      </c>
      <c r="T34" s="85">
        <v>0.25</v>
      </c>
      <c r="U34" s="85">
        <v>0.25</v>
      </c>
      <c r="V34" s="85">
        <v>0.25</v>
      </c>
      <c r="W34" s="86"/>
      <c r="X34" s="87"/>
      <c r="Y34" s="85">
        <v>0.25</v>
      </c>
      <c r="Z34" s="85">
        <v>0.25</v>
      </c>
      <c r="AA34" s="85">
        <v>0.25</v>
      </c>
      <c r="AB34" s="85">
        <v>0.25</v>
      </c>
      <c r="AC34" s="85">
        <v>0.25</v>
      </c>
      <c r="AD34" s="83">
        <f>SUM(B34:AC34)</f>
        <v>3.75</v>
      </c>
    </row>
    <row r="35" spans="1:30" x14ac:dyDescent="0.25">
      <c r="A35" s="63" t="s">
        <v>27</v>
      </c>
      <c r="B35" s="76"/>
      <c r="C35" s="77"/>
      <c r="D35" s="85">
        <v>0.25</v>
      </c>
      <c r="E35" s="85">
        <v>0.25</v>
      </c>
      <c r="F35" s="85">
        <v>0.25</v>
      </c>
      <c r="G35" s="85">
        <v>0.25</v>
      </c>
      <c r="H35" s="85">
        <v>0.25</v>
      </c>
      <c r="I35" s="86"/>
      <c r="J35" s="87"/>
      <c r="K35" s="85">
        <v>0.5</v>
      </c>
      <c r="L35" s="96"/>
      <c r="M35" s="96"/>
      <c r="N35" s="96"/>
      <c r="O35" s="96"/>
      <c r="P35" s="86"/>
      <c r="Q35" s="87"/>
      <c r="R35" s="128">
        <v>6.25</v>
      </c>
      <c r="S35" s="128"/>
      <c r="T35" s="85">
        <v>0.5</v>
      </c>
      <c r="U35" s="88"/>
      <c r="V35" s="89"/>
      <c r="W35" s="86"/>
      <c r="X35" s="87"/>
      <c r="Y35" s="85">
        <v>0.25</v>
      </c>
      <c r="Z35" s="85"/>
      <c r="AA35" s="85"/>
      <c r="AB35" s="85"/>
      <c r="AC35" s="85"/>
      <c r="AD35" s="83">
        <f t="shared" ref="AD35:AD36" si="6">SUM(B35:AC35)</f>
        <v>8.75</v>
      </c>
    </row>
    <row r="36" spans="1:30" ht="15.75" thickBot="1" x14ac:dyDescent="0.3">
      <c r="A36" s="64" t="s">
        <v>28</v>
      </c>
      <c r="B36" s="76"/>
      <c r="C36" s="77"/>
      <c r="D36" s="85"/>
      <c r="E36" s="85"/>
      <c r="F36" s="85"/>
      <c r="G36" s="85"/>
      <c r="H36" s="85"/>
      <c r="I36" s="86"/>
      <c r="J36" s="87"/>
      <c r="K36" s="85"/>
      <c r="L36" s="85"/>
      <c r="M36" s="85"/>
      <c r="N36" s="85"/>
      <c r="O36" s="85"/>
      <c r="P36" s="86"/>
      <c r="Q36" s="87"/>
      <c r="R36" s="128"/>
      <c r="S36" s="128"/>
      <c r="T36" s="85"/>
      <c r="U36" s="88"/>
      <c r="V36" s="89"/>
      <c r="W36" s="86"/>
      <c r="X36" s="87"/>
      <c r="Y36" s="85"/>
      <c r="Z36" s="85"/>
      <c r="AA36" s="85"/>
      <c r="AB36" s="85"/>
      <c r="AC36" s="85"/>
      <c r="AD36" s="83">
        <f t="shared" si="6"/>
        <v>0</v>
      </c>
    </row>
    <row r="37" spans="1:30" ht="15.75" thickBot="1" x14ac:dyDescent="0.3">
      <c r="A37" s="65"/>
      <c r="B37" s="66">
        <f t="shared" ref="B37:AC37" si="7">SUM(B34:B36)</f>
        <v>0</v>
      </c>
      <c r="C37" s="67">
        <f t="shared" si="7"/>
        <v>0</v>
      </c>
      <c r="D37" s="68">
        <f t="shared" si="7"/>
        <v>0.25</v>
      </c>
      <c r="E37" s="68">
        <f t="shared" si="7"/>
        <v>0.25</v>
      </c>
      <c r="F37" s="68">
        <f t="shared" si="7"/>
        <v>0.25</v>
      </c>
      <c r="G37" s="68">
        <f t="shared" si="7"/>
        <v>0.25</v>
      </c>
      <c r="H37" s="81">
        <f t="shared" si="7"/>
        <v>0.25</v>
      </c>
      <c r="I37" s="66">
        <f t="shared" si="7"/>
        <v>0</v>
      </c>
      <c r="J37" s="67">
        <f t="shared" si="7"/>
        <v>0</v>
      </c>
      <c r="K37" s="68">
        <f t="shared" si="7"/>
        <v>0.75</v>
      </c>
      <c r="L37" s="68">
        <f t="shared" si="7"/>
        <v>0.25</v>
      </c>
      <c r="M37" s="68">
        <f t="shared" si="7"/>
        <v>0.25</v>
      </c>
      <c r="N37" s="68">
        <f t="shared" si="7"/>
        <v>0.25</v>
      </c>
      <c r="O37" s="69">
        <f t="shared" si="7"/>
        <v>0.25</v>
      </c>
      <c r="P37" s="66">
        <f t="shared" si="7"/>
        <v>0</v>
      </c>
      <c r="Q37" s="67">
        <f t="shared" si="7"/>
        <v>0</v>
      </c>
      <c r="R37" s="129">
        <f t="shared" si="7"/>
        <v>6.5</v>
      </c>
      <c r="S37" s="129">
        <f t="shared" si="7"/>
        <v>0.25</v>
      </c>
      <c r="T37" s="68">
        <f t="shared" si="7"/>
        <v>0.75</v>
      </c>
      <c r="U37" s="82">
        <f t="shared" si="7"/>
        <v>0.25</v>
      </c>
      <c r="V37" s="81">
        <f t="shared" si="7"/>
        <v>0.25</v>
      </c>
      <c r="W37" s="66">
        <f t="shared" si="7"/>
        <v>0</v>
      </c>
      <c r="X37" s="67">
        <f t="shared" si="7"/>
        <v>0</v>
      </c>
      <c r="Y37" s="68">
        <f t="shared" si="7"/>
        <v>0.5</v>
      </c>
      <c r="Z37" s="68">
        <f t="shared" si="7"/>
        <v>0.25</v>
      </c>
      <c r="AA37" s="68">
        <f t="shared" si="7"/>
        <v>0.25</v>
      </c>
      <c r="AB37" s="68">
        <f t="shared" si="7"/>
        <v>0.25</v>
      </c>
      <c r="AC37" s="70">
        <f t="shared" si="7"/>
        <v>0.25</v>
      </c>
      <c r="AD37" s="78">
        <f>SUM(B37:AC37)</f>
        <v>12.5</v>
      </c>
    </row>
    <row r="39" spans="1:30" ht="15.75" thickBot="1" x14ac:dyDescent="0.3">
      <c r="A39" s="48" t="s">
        <v>33</v>
      </c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125"/>
      <c r="S39" s="125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</row>
    <row r="40" spans="1:30" ht="15.75" thickBot="1" x14ac:dyDescent="0.3">
      <c r="A40" s="113" t="s">
        <v>17</v>
      </c>
      <c r="B40" s="79"/>
      <c r="C40" s="116" t="s">
        <v>29</v>
      </c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8" t="s">
        <v>30</v>
      </c>
      <c r="X40" s="117"/>
      <c r="Y40" s="117"/>
      <c r="Z40" s="117"/>
      <c r="AA40" s="117"/>
      <c r="AB40" s="117"/>
      <c r="AC40" s="119"/>
      <c r="AD40" s="120" t="s">
        <v>18</v>
      </c>
    </row>
    <row r="41" spans="1:30" ht="15.75" thickBot="1" x14ac:dyDescent="0.3">
      <c r="A41" s="114"/>
      <c r="B41" s="49" t="s">
        <v>19</v>
      </c>
      <c r="C41" s="50" t="s">
        <v>20</v>
      </c>
      <c r="D41" s="50" t="s">
        <v>21</v>
      </c>
      <c r="E41" s="50" t="s">
        <v>22</v>
      </c>
      <c r="F41" s="50" t="s">
        <v>23</v>
      </c>
      <c r="G41" s="50" t="s">
        <v>24</v>
      </c>
      <c r="H41" s="51" t="s">
        <v>25</v>
      </c>
      <c r="I41" s="49" t="s">
        <v>19</v>
      </c>
      <c r="J41" s="50" t="s">
        <v>20</v>
      </c>
      <c r="K41" s="50" t="s">
        <v>21</v>
      </c>
      <c r="L41" s="50" t="s">
        <v>22</v>
      </c>
      <c r="M41" s="50" t="s">
        <v>23</v>
      </c>
      <c r="N41" s="50" t="s">
        <v>24</v>
      </c>
      <c r="O41" s="51" t="s">
        <v>25</v>
      </c>
      <c r="P41" s="49" t="s">
        <v>19</v>
      </c>
      <c r="Q41" s="50" t="s">
        <v>20</v>
      </c>
      <c r="R41" s="126" t="s">
        <v>21</v>
      </c>
      <c r="S41" s="126" t="s">
        <v>22</v>
      </c>
      <c r="T41" s="50" t="s">
        <v>23</v>
      </c>
      <c r="U41" s="50" t="s">
        <v>24</v>
      </c>
      <c r="V41" s="51" t="s">
        <v>25</v>
      </c>
      <c r="W41" s="54" t="s">
        <v>19</v>
      </c>
      <c r="X41" s="52" t="s">
        <v>20</v>
      </c>
      <c r="Y41" s="52" t="s">
        <v>21</v>
      </c>
      <c r="Z41" s="52" t="s">
        <v>22</v>
      </c>
      <c r="AA41" s="52" t="s">
        <v>23</v>
      </c>
      <c r="AB41" s="52" t="s">
        <v>24</v>
      </c>
      <c r="AC41" s="53" t="s">
        <v>25</v>
      </c>
      <c r="AD41" s="121"/>
    </row>
    <row r="42" spans="1:30" ht="15.75" thickBot="1" x14ac:dyDescent="0.3">
      <c r="A42" s="115"/>
      <c r="B42" s="55">
        <v>11</v>
      </c>
      <c r="C42" s="56">
        <v>12</v>
      </c>
      <c r="D42" s="57">
        <v>13</v>
      </c>
      <c r="E42" s="57">
        <v>14</v>
      </c>
      <c r="F42" s="57">
        <v>15</v>
      </c>
      <c r="G42" s="57">
        <v>16</v>
      </c>
      <c r="H42" s="80">
        <v>17</v>
      </c>
      <c r="I42" s="55">
        <v>18</v>
      </c>
      <c r="J42" s="56">
        <v>19</v>
      </c>
      <c r="K42" s="57">
        <v>20</v>
      </c>
      <c r="L42" s="57">
        <v>21</v>
      </c>
      <c r="M42" s="57">
        <v>22</v>
      </c>
      <c r="N42" s="57">
        <v>23</v>
      </c>
      <c r="O42" s="90">
        <v>24</v>
      </c>
      <c r="P42" s="55">
        <v>25</v>
      </c>
      <c r="Q42" s="56">
        <v>26</v>
      </c>
      <c r="R42" s="127">
        <v>27</v>
      </c>
      <c r="S42" s="127">
        <v>28</v>
      </c>
      <c r="T42" s="57">
        <v>29</v>
      </c>
      <c r="U42" s="91">
        <v>30</v>
      </c>
      <c r="V42" s="80">
        <v>31</v>
      </c>
      <c r="W42" s="60">
        <v>1</v>
      </c>
      <c r="X42" s="61">
        <v>2</v>
      </c>
      <c r="Y42" s="58">
        <v>3</v>
      </c>
      <c r="Z42" s="58">
        <v>4</v>
      </c>
      <c r="AA42" s="58">
        <v>5</v>
      </c>
      <c r="AB42" s="58">
        <v>6</v>
      </c>
      <c r="AC42" s="59">
        <v>7</v>
      </c>
      <c r="AD42" s="122"/>
    </row>
    <row r="43" spans="1:30" x14ac:dyDescent="0.25">
      <c r="A43" s="62" t="s">
        <v>26</v>
      </c>
      <c r="B43" s="76"/>
      <c r="C43" s="77"/>
      <c r="D43" s="85"/>
      <c r="E43" s="95"/>
      <c r="F43" s="95"/>
      <c r="G43" s="95"/>
      <c r="H43" s="95"/>
      <c r="I43" s="86"/>
      <c r="J43" s="87"/>
      <c r="K43" s="85">
        <v>0.25</v>
      </c>
      <c r="L43" s="85">
        <v>0.25</v>
      </c>
      <c r="M43" s="85">
        <v>0.25</v>
      </c>
      <c r="N43" s="85">
        <v>0.25</v>
      </c>
      <c r="O43" s="85">
        <v>0.25</v>
      </c>
      <c r="P43" s="86"/>
      <c r="Q43" s="87"/>
      <c r="R43" s="128">
        <v>0.25</v>
      </c>
      <c r="S43" s="128">
        <v>0.25</v>
      </c>
      <c r="T43" s="85">
        <v>0.25</v>
      </c>
      <c r="U43" s="85">
        <v>0.25</v>
      </c>
      <c r="V43" s="85">
        <v>0.25</v>
      </c>
      <c r="W43" s="86"/>
      <c r="X43" s="87"/>
      <c r="Y43" s="85">
        <v>0.25</v>
      </c>
      <c r="Z43" s="85">
        <v>0.25</v>
      </c>
      <c r="AA43" s="85">
        <v>0.25</v>
      </c>
      <c r="AB43" s="85">
        <v>0.25</v>
      </c>
      <c r="AC43" s="85">
        <v>0.25</v>
      </c>
      <c r="AD43" s="83">
        <f>SUM(B43:AC43)</f>
        <v>3.75</v>
      </c>
    </row>
    <row r="44" spans="1:30" x14ac:dyDescent="0.25">
      <c r="A44" s="63" t="s">
        <v>27</v>
      </c>
      <c r="B44" s="76"/>
      <c r="C44" s="77"/>
      <c r="D44" s="85">
        <v>0.25</v>
      </c>
      <c r="E44" s="85">
        <v>0.25</v>
      </c>
      <c r="F44" s="85">
        <v>0.25</v>
      </c>
      <c r="G44" s="85">
        <v>0.25</v>
      </c>
      <c r="H44" s="85">
        <v>0.25</v>
      </c>
      <c r="I44" s="86"/>
      <c r="J44" s="87"/>
      <c r="K44" s="85">
        <v>0.5</v>
      </c>
      <c r="L44" s="96"/>
      <c r="M44" s="96"/>
      <c r="N44" s="96"/>
      <c r="O44" s="96"/>
      <c r="P44" s="86"/>
      <c r="Q44" s="87"/>
      <c r="R44" s="128"/>
      <c r="S44" s="131">
        <v>6.25</v>
      </c>
      <c r="T44" s="85">
        <v>0.5</v>
      </c>
      <c r="U44" s="88"/>
      <c r="V44" s="89"/>
      <c r="W44" s="86"/>
      <c r="X44" s="87"/>
      <c r="Y44" s="85">
        <v>0.25</v>
      </c>
      <c r="Z44" s="85"/>
      <c r="AA44" s="85"/>
      <c r="AB44" s="85"/>
      <c r="AC44" s="85"/>
      <c r="AD44" s="83">
        <f t="shared" ref="AD44:AD45" si="8">SUM(B44:AC44)</f>
        <v>8.75</v>
      </c>
    </row>
    <row r="45" spans="1:30" ht="15.75" thickBot="1" x14ac:dyDescent="0.3">
      <c r="A45" s="64" t="s">
        <v>28</v>
      </c>
      <c r="B45" s="76"/>
      <c r="C45" s="77"/>
      <c r="D45" s="85"/>
      <c r="E45" s="85"/>
      <c r="F45" s="85"/>
      <c r="G45" s="85"/>
      <c r="H45" s="85"/>
      <c r="I45" s="86"/>
      <c r="J45" s="87"/>
      <c r="K45" s="85"/>
      <c r="L45" s="85"/>
      <c r="M45" s="85"/>
      <c r="N45" s="85"/>
      <c r="O45" s="85"/>
      <c r="P45" s="86"/>
      <c r="Q45" s="87"/>
      <c r="R45" s="128"/>
      <c r="S45" s="128"/>
      <c r="T45" s="85"/>
      <c r="U45" s="88"/>
      <c r="V45" s="89"/>
      <c r="W45" s="86"/>
      <c r="X45" s="87"/>
      <c r="Y45" s="85"/>
      <c r="Z45" s="85"/>
      <c r="AA45" s="85"/>
      <c r="AB45" s="85"/>
      <c r="AC45" s="85"/>
      <c r="AD45" s="83">
        <f t="shared" si="8"/>
        <v>0</v>
      </c>
    </row>
    <row r="46" spans="1:30" ht="15.75" thickBot="1" x14ac:dyDescent="0.3">
      <c r="A46" s="65"/>
      <c r="B46" s="66">
        <f t="shared" ref="B46:AC46" si="9">SUM(B43:B45)</f>
        <v>0</v>
      </c>
      <c r="C46" s="67">
        <f t="shared" si="9"/>
        <v>0</v>
      </c>
      <c r="D46" s="68">
        <f t="shared" si="9"/>
        <v>0.25</v>
      </c>
      <c r="E46" s="68">
        <f t="shared" si="9"/>
        <v>0.25</v>
      </c>
      <c r="F46" s="68">
        <f t="shared" si="9"/>
        <v>0.25</v>
      </c>
      <c r="G46" s="68">
        <f t="shared" si="9"/>
        <v>0.25</v>
      </c>
      <c r="H46" s="81">
        <f t="shared" si="9"/>
        <v>0.25</v>
      </c>
      <c r="I46" s="66">
        <f t="shared" si="9"/>
        <v>0</v>
      </c>
      <c r="J46" s="67">
        <f t="shared" si="9"/>
        <v>0</v>
      </c>
      <c r="K46" s="68">
        <f t="shared" si="9"/>
        <v>0.75</v>
      </c>
      <c r="L46" s="68">
        <f t="shared" si="9"/>
        <v>0.25</v>
      </c>
      <c r="M46" s="68">
        <f t="shared" si="9"/>
        <v>0.25</v>
      </c>
      <c r="N46" s="68">
        <f t="shared" si="9"/>
        <v>0.25</v>
      </c>
      <c r="O46" s="69">
        <f t="shared" si="9"/>
        <v>0.25</v>
      </c>
      <c r="P46" s="66">
        <f t="shared" si="9"/>
        <v>0</v>
      </c>
      <c r="Q46" s="67">
        <f t="shared" si="9"/>
        <v>0</v>
      </c>
      <c r="R46" s="129">
        <f t="shared" si="9"/>
        <v>0.25</v>
      </c>
      <c r="S46" s="129">
        <f t="shared" si="9"/>
        <v>6.5</v>
      </c>
      <c r="T46" s="68">
        <f t="shared" si="9"/>
        <v>0.75</v>
      </c>
      <c r="U46" s="82">
        <f t="shared" si="9"/>
        <v>0.25</v>
      </c>
      <c r="V46" s="81">
        <f t="shared" si="9"/>
        <v>0.25</v>
      </c>
      <c r="W46" s="66">
        <f t="shared" si="9"/>
        <v>0</v>
      </c>
      <c r="X46" s="67">
        <f t="shared" si="9"/>
        <v>0</v>
      </c>
      <c r="Y46" s="68">
        <f t="shared" si="9"/>
        <v>0.5</v>
      </c>
      <c r="Z46" s="68">
        <f t="shared" si="9"/>
        <v>0.25</v>
      </c>
      <c r="AA46" s="68">
        <f t="shared" si="9"/>
        <v>0.25</v>
      </c>
      <c r="AB46" s="68">
        <f t="shared" si="9"/>
        <v>0.25</v>
      </c>
      <c r="AC46" s="70">
        <f t="shared" si="9"/>
        <v>0.25</v>
      </c>
      <c r="AD46" s="78">
        <f>SUM(B46:AC46)</f>
        <v>12.5</v>
      </c>
    </row>
    <row r="48" spans="1:30" ht="15.75" thickBot="1" x14ac:dyDescent="0.3">
      <c r="A48" s="48" t="s">
        <v>31</v>
      </c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125"/>
      <c r="S48" s="125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</row>
    <row r="49" spans="1:30" ht="15.75" thickBot="1" x14ac:dyDescent="0.3">
      <c r="A49" s="113" t="s">
        <v>17</v>
      </c>
      <c r="B49" s="79"/>
      <c r="C49" s="116" t="s">
        <v>29</v>
      </c>
      <c r="D49" s="117"/>
      <c r="E49" s="117"/>
      <c r="F49" s="117"/>
      <c r="G49" s="117"/>
      <c r="H49" s="117"/>
      <c r="I49" s="117"/>
      <c r="J49" s="117"/>
      <c r="K49" s="117"/>
      <c r="L49" s="117"/>
      <c r="M49" s="117"/>
      <c r="N49" s="117"/>
      <c r="O49" s="117"/>
      <c r="P49" s="117"/>
      <c r="Q49" s="117"/>
      <c r="R49" s="117"/>
      <c r="S49" s="117"/>
      <c r="T49" s="117"/>
      <c r="U49" s="117"/>
      <c r="V49" s="117"/>
      <c r="W49" s="118" t="s">
        <v>30</v>
      </c>
      <c r="X49" s="117"/>
      <c r="Y49" s="117"/>
      <c r="Z49" s="117"/>
      <c r="AA49" s="117"/>
      <c r="AB49" s="117"/>
      <c r="AC49" s="119"/>
      <c r="AD49" s="120" t="s">
        <v>18</v>
      </c>
    </row>
    <row r="50" spans="1:30" ht="15.75" thickBot="1" x14ac:dyDescent="0.3">
      <c r="A50" s="114"/>
      <c r="B50" s="49" t="s">
        <v>19</v>
      </c>
      <c r="C50" s="50" t="s">
        <v>20</v>
      </c>
      <c r="D50" s="50" t="s">
        <v>21</v>
      </c>
      <c r="E50" s="50" t="s">
        <v>22</v>
      </c>
      <c r="F50" s="50" t="s">
        <v>23</v>
      </c>
      <c r="G50" s="50" t="s">
        <v>24</v>
      </c>
      <c r="H50" s="51" t="s">
        <v>25</v>
      </c>
      <c r="I50" s="49" t="s">
        <v>19</v>
      </c>
      <c r="J50" s="50" t="s">
        <v>20</v>
      </c>
      <c r="K50" s="50" t="s">
        <v>21</v>
      </c>
      <c r="L50" s="50" t="s">
        <v>22</v>
      </c>
      <c r="M50" s="50" t="s">
        <v>23</v>
      </c>
      <c r="N50" s="50" t="s">
        <v>24</v>
      </c>
      <c r="O50" s="51" t="s">
        <v>25</v>
      </c>
      <c r="P50" s="49" t="s">
        <v>19</v>
      </c>
      <c r="Q50" s="50" t="s">
        <v>20</v>
      </c>
      <c r="R50" s="126" t="s">
        <v>21</v>
      </c>
      <c r="S50" s="126" t="s">
        <v>22</v>
      </c>
      <c r="T50" s="50" t="s">
        <v>23</v>
      </c>
      <c r="U50" s="50" t="s">
        <v>24</v>
      </c>
      <c r="V50" s="51" t="s">
        <v>25</v>
      </c>
      <c r="W50" s="54" t="s">
        <v>19</v>
      </c>
      <c r="X50" s="52" t="s">
        <v>20</v>
      </c>
      <c r="Y50" s="52" t="s">
        <v>21</v>
      </c>
      <c r="Z50" s="52" t="s">
        <v>22</v>
      </c>
      <c r="AA50" s="52" t="s">
        <v>23</v>
      </c>
      <c r="AB50" s="52" t="s">
        <v>24</v>
      </c>
      <c r="AC50" s="53" t="s">
        <v>25</v>
      </c>
      <c r="AD50" s="121"/>
    </row>
    <row r="51" spans="1:30" ht="15.75" thickBot="1" x14ac:dyDescent="0.3">
      <c r="A51" s="115"/>
      <c r="B51" s="55">
        <v>11</v>
      </c>
      <c r="C51" s="56">
        <v>12</v>
      </c>
      <c r="D51" s="57">
        <v>13</v>
      </c>
      <c r="E51" s="57">
        <v>14</v>
      </c>
      <c r="F51" s="57">
        <v>15</v>
      </c>
      <c r="G51" s="57">
        <v>16</v>
      </c>
      <c r="H51" s="80">
        <v>17</v>
      </c>
      <c r="I51" s="55">
        <v>18</v>
      </c>
      <c r="J51" s="56">
        <v>19</v>
      </c>
      <c r="K51" s="57">
        <v>20</v>
      </c>
      <c r="L51" s="57">
        <v>21</v>
      </c>
      <c r="M51" s="57">
        <v>22</v>
      </c>
      <c r="N51" s="57">
        <v>23</v>
      </c>
      <c r="O51" s="90">
        <v>24</v>
      </c>
      <c r="P51" s="55">
        <v>25</v>
      </c>
      <c r="Q51" s="56">
        <v>26</v>
      </c>
      <c r="R51" s="127">
        <v>27</v>
      </c>
      <c r="S51" s="127">
        <v>28</v>
      </c>
      <c r="T51" s="57">
        <v>29</v>
      </c>
      <c r="U51" s="91">
        <v>30</v>
      </c>
      <c r="V51" s="80">
        <v>31</v>
      </c>
      <c r="W51" s="60">
        <v>1</v>
      </c>
      <c r="X51" s="61">
        <v>2</v>
      </c>
      <c r="Y51" s="58">
        <v>3</v>
      </c>
      <c r="Z51" s="58">
        <v>4</v>
      </c>
      <c r="AA51" s="58">
        <v>5</v>
      </c>
      <c r="AB51" s="58">
        <v>6</v>
      </c>
      <c r="AC51" s="59">
        <v>7</v>
      </c>
      <c r="AD51" s="122"/>
    </row>
    <row r="52" spans="1:30" x14ac:dyDescent="0.25">
      <c r="A52" s="62" t="s">
        <v>26</v>
      </c>
      <c r="B52" s="76"/>
      <c r="C52" s="77"/>
      <c r="D52" s="85"/>
      <c r="E52" s="95"/>
      <c r="F52" s="95"/>
      <c r="G52" s="95"/>
      <c r="H52" s="95"/>
      <c r="I52" s="86"/>
      <c r="J52" s="87"/>
      <c r="K52" s="85">
        <v>0.25</v>
      </c>
      <c r="L52" s="85">
        <v>0.25</v>
      </c>
      <c r="M52" s="85">
        <v>0.25</v>
      </c>
      <c r="N52" s="85">
        <v>0.25</v>
      </c>
      <c r="O52" s="85">
        <v>0.25</v>
      </c>
      <c r="P52" s="86"/>
      <c r="Q52" s="87"/>
      <c r="R52" s="128">
        <v>0.25</v>
      </c>
      <c r="S52" s="128">
        <v>0.25</v>
      </c>
      <c r="T52" s="85">
        <v>0.25</v>
      </c>
      <c r="U52" s="85">
        <v>0.25</v>
      </c>
      <c r="V52" s="85">
        <v>0.25</v>
      </c>
      <c r="W52" s="86"/>
      <c r="X52" s="87"/>
      <c r="Y52" s="85">
        <v>0.25</v>
      </c>
      <c r="Z52" s="85">
        <v>0.25</v>
      </c>
      <c r="AA52" s="85">
        <v>0.25</v>
      </c>
      <c r="AB52" s="85">
        <v>0.25</v>
      </c>
      <c r="AC52" s="85">
        <v>0.25</v>
      </c>
      <c r="AD52" s="83">
        <f>SUM(B52:AC52)</f>
        <v>3.75</v>
      </c>
    </row>
    <row r="53" spans="1:30" x14ac:dyDescent="0.25">
      <c r="A53" s="63" t="s">
        <v>27</v>
      </c>
      <c r="B53" s="76"/>
      <c r="C53" s="77"/>
      <c r="D53" s="85">
        <v>0.25</v>
      </c>
      <c r="E53" s="85">
        <v>0.25</v>
      </c>
      <c r="F53" s="85">
        <v>0.25</v>
      </c>
      <c r="G53" s="85">
        <v>0.25</v>
      </c>
      <c r="H53" s="85">
        <v>0.25</v>
      </c>
      <c r="I53" s="86"/>
      <c r="J53" s="87"/>
      <c r="K53" s="85">
        <v>0.5</v>
      </c>
      <c r="L53" s="96"/>
      <c r="M53" s="96"/>
      <c r="N53" s="96"/>
      <c r="O53" s="96"/>
      <c r="P53" s="86"/>
      <c r="Q53" s="87"/>
      <c r="R53" s="128"/>
      <c r="S53" s="131">
        <v>6.25</v>
      </c>
      <c r="T53" s="85">
        <v>0.5</v>
      </c>
      <c r="U53" s="88"/>
      <c r="V53" s="89"/>
      <c r="W53" s="86"/>
      <c r="X53" s="87"/>
      <c r="Y53" s="85">
        <v>0.25</v>
      </c>
      <c r="Z53" s="85"/>
      <c r="AA53" s="85"/>
      <c r="AB53" s="85"/>
      <c r="AC53" s="85"/>
      <c r="AD53" s="83">
        <f t="shared" ref="AD53:AD54" si="10">SUM(B53:AC53)</f>
        <v>8.75</v>
      </c>
    </row>
    <row r="54" spans="1:30" ht="15.75" thickBot="1" x14ac:dyDescent="0.3">
      <c r="A54" s="64" t="s">
        <v>28</v>
      </c>
      <c r="B54" s="76"/>
      <c r="C54" s="77"/>
      <c r="D54" s="85"/>
      <c r="E54" s="85"/>
      <c r="F54" s="85"/>
      <c r="G54" s="85"/>
      <c r="H54" s="85"/>
      <c r="I54" s="86"/>
      <c r="J54" s="87"/>
      <c r="K54" s="85"/>
      <c r="L54" s="85"/>
      <c r="M54" s="85"/>
      <c r="N54" s="85"/>
      <c r="O54" s="85"/>
      <c r="P54" s="86"/>
      <c r="Q54" s="87"/>
      <c r="R54" s="128"/>
      <c r="S54" s="128"/>
      <c r="T54" s="85"/>
      <c r="U54" s="88"/>
      <c r="V54" s="89"/>
      <c r="W54" s="86"/>
      <c r="X54" s="87"/>
      <c r="Y54" s="85"/>
      <c r="Z54" s="85"/>
      <c r="AA54" s="85"/>
      <c r="AB54" s="85"/>
      <c r="AC54" s="85"/>
      <c r="AD54" s="83">
        <f t="shared" si="10"/>
        <v>0</v>
      </c>
    </row>
    <row r="55" spans="1:30" ht="15.75" thickBot="1" x14ac:dyDescent="0.3">
      <c r="A55" s="65"/>
      <c r="B55" s="66">
        <f t="shared" ref="B55:AC55" si="11">SUM(B52:B54)</f>
        <v>0</v>
      </c>
      <c r="C55" s="67">
        <f t="shared" si="11"/>
        <v>0</v>
      </c>
      <c r="D55" s="68">
        <f t="shared" si="11"/>
        <v>0.25</v>
      </c>
      <c r="E55" s="68">
        <f t="shared" si="11"/>
        <v>0.25</v>
      </c>
      <c r="F55" s="68">
        <f t="shared" si="11"/>
        <v>0.25</v>
      </c>
      <c r="G55" s="68">
        <f t="shared" si="11"/>
        <v>0.25</v>
      </c>
      <c r="H55" s="81">
        <f t="shared" si="11"/>
        <v>0.25</v>
      </c>
      <c r="I55" s="66">
        <f t="shared" si="11"/>
        <v>0</v>
      </c>
      <c r="J55" s="67">
        <f t="shared" si="11"/>
        <v>0</v>
      </c>
      <c r="K55" s="68">
        <f t="shared" si="11"/>
        <v>0.75</v>
      </c>
      <c r="L55" s="68">
        <f t="shared" si="11"/>
        <v>0.25</v>
      </c>
      <c r="M55" s="68">
        <f t="shared" si="11"/>
        <v>0.25</v>
      </c>
      <c r="N55" s="68">
        <f t="shared" si="11"/>
        <v>0.25</v>
      </c>
      <c r="O55" s="69">
        <f t="shared" si="11"/>
        <v>0.25</v>
      </c>
      <c r="P55" s="66">
        <f t="shared" si="11"/>
        <v>0</v>
      </c>
      <c r="Q55" s="67">
        <f t="shared" si="11"/>
        <v>0</v>
      </c>
      <c r="R55" s="129">
        <f t="shared" si="11"/>
        <v>0.25</v>
      </c>
      <c r="S55" s="129">
        <f t="shared" si="11"/>
        <v>6.5</v>
      </c>
      <c r="T55" s="68">
        <f t="shared" si="11"/>
        <v>0.75</v>
      </c>
      <c r="U55" s="82">
        <f t="shared" si="11"/>
        <v>0.25</v>
      </c>
      <c r="V55" s="81">
        <f t="shared" si="11"/>
        <v>0.25</v>
      </c>
      <c r="W55" s="66">
        <f t="shared" si="11"/>
        <v>0</v>
      </c>
      <c r="X55" s="67">
        <f t="shared" si="11"/>
        <v>0</v>
      </c>
      <c r="Y55" s="68">
        <f t="shared" si="11"/>
        <v>0.5</v>
      </c>
      <c r="Z55" s="68">
        <f t="shared" si="11"/>
        <v>0.25</v>
      </c>
      <c r="AA55" s="68">
        <f t="shared" si="11"/>
        <v>0.25</v>
      </c>
      <c r="AB55" s="68">
        <f t="shared" si="11"/>
        <v>0.25</v>
      </c>
      <c r="AC55" s="70">
        <f t="shared" si="11"/>
        <v>0.25</v>
      </c>
      <c r="AD55" s="78">
        <f>SUM(B55:AC55)</f>
        <v>12.5</v>
      </c>
    </row>
    <row r="57" spans="1:30" ht="15.75" thickBot="1" x14ac:dyDescent="0.3">
      <c r="A57" s="48" t="s">
        <v>37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125"/>
      <c r="S57" s="125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</row>
    <row r="58" spans="1:30" ht="15.75" thickBot="1" x14ac:dyDescent="0.3">
      <c r="A58" s="113" t="s">
        <v>17</v>
      </c>
      <c r="B58" s="79"/>
      <c r="C58" s="116" t="s">
        <v>29</v>
      </c>
      <c r="D58" s="117"/>
      <c r="E58" s="117"/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8" t="s">
        <v>30</v>
      </c>
      <c r="X58" s="117"/>
      <c r="Y58" s="117"/>
      <c r="Z58" s="117"/>
      <c r="AA58" s="117"/>
      <c r="AB58" s="117"/>
      <c r="AC58" s="119"/>
      <c r="AD58" s="120" t="s">
        <v>18</v>
      </c>
    </row>
    <row r="59" spans="1:30" ht="15.75" thickBot="1" x14ac:dyDescent="0.3">
      <c r="A59" s="114"/>
      <c r="B59" s="49" t="s">
        <v>19</v>
      </c>
      <c r="C59" s="50" t="s">
        <v>20</v>
      </c>
      <c r="D59" s="50" t="s">
        <v>21</v>
      </c>
      <c r="E59" s="50" t="s">
        <v>22</v>
      </c>
      <c r="F59" s="50" t="s">
        <v>23</v>
      </c>
      <c r="G59" s="50" t="s">
        <v>24</v>
      </c>
      <c r="H59" s="51" t="s">
        <v>25</v>
      </c>
      <c r="I59" s="49" t="s">
        <v>19</v>
      </c>
      <c r="J59" s="50" t="s">
        <v>20</v>
      </c>
      <c r="K59" s="50" t="s">
        <v>21</v>
      </c>
      <c r="L59" s="50" t="s">
        <v>22</v>
      </c>
      <c r="M59" s="50" t="s">
        <v>23</v>
      </c>
      <c r="N59" s="50" t="s">
        <v>24</v>
      </c>
      <c r="O59" s="51" t="s">
        <v>25</v>
      </c>
      <c r="P59" s="49" t="s">
        <v>19</v>
      </c>
      <c r="Q59" s="50" t="s">
        <v>20</v>
      </c>
      <c r="R59" s="126" t="s">
        <v>21</v>
      </c>
      <c r="S59" s="126" t="s">
        <v>22</v>
      </c>
      <c r="T59" s="50" t="s">
        <v>23</v>
      </c>
      <c r="U59" s="50" t="s">
        <v>24</v>
      </c>
      <c r="V59" s="51" t="s">
        <v>25</v>
      </c>
      <c r="W59" s="54" t="s">
        <v>19</v>
      </c>
      <c r="X59" s="52" t="s">
        <v>20</v>
      </c>
      <c r="Y59" s="52" t="s">
        <v>21</v>
      </c>
      <c r="Z59" s="52" t="s">
        <v>22</v>
      </c>
      <c r="AA59" s="52" t="s">
        <v>23</v>
      </c>
      <c r="AB59" s="52" t="s">
        <v>24</v>
      </c>
      <c r="AC59" s="53" t="s">
        <v>25</v>
      </c>
      <c r="AD59" s="121"/>
    </row>
    <row r="60" spans="1:30" ht="15.75" thickBot="1" x14ac:dyDescent="0.3">
      <c r="A60" s="115"/>
      <c r="B60" s="55">
        <v>11</v>
      </c>
      <c r="C60" s="56">
        <v>12</v>
      </c>
      <c r="D60" s="57">
        <v>13</v>
      </c>
      <c r="E60" s="57">
        <v>14</v>
      </c>
      <c r="F60" s="57">
        <v>15</v>
      </c>
      <c r="G60" s="57">
        <v>16</v>
      </c>
      <c r="H60" s="80">
        <v>17</v>
      </c>
      <c r="I60" s="55">
        <v>18</v>
      </c>
      <c r="J60" s="56">
        <v>19</v>
      </c>
      <c r="K60" s="57">
        <v>20</v>
      </c>
      <c r="L60" s="57">
        <v>21</v>
      </c>
      <c r="M60" s="57">
        <v>22</v>
      </c>
      <c r="N60" s="57">
        <v>23</v>
      </c>
      <c r="O60" s="90">
        <v>24</v>
      </c>
      <c r="P60" s="55">
        <v>25</v>
      </c>
      <c r="Q60" s="56">
        <v>26</v>
      </c>
      <c r="R60" s="127">
        <v>27</v>
      </c>
      <c r="S60" s="127">
        <v>28</v>
      </c>
      <c r="T60" s="57">
        <v>29</v>
      </c>
      <c r="U60" s="91">
        <v>30</v>
      </c>
      <c r="V60" s="80">
        <v>31</v>
      </c>
      <c r="W60" s="60">
        <v>1</v>
      </c>
      <c r="X60" s="61">
        <v>2</v>
      </c>
      <c r="Y60" s="58">
        <v>3</v>
      </c>
      <c r="Z60" s="58">
        <v>4</v>
      </c>
      <c r="AA60" s="58">
        <v>5</v>
      </c>
      <c r="AB60" s="58">
        <v>6</v>
      </c>
      <c r="AC60" s="59">
        <v>7</v>
      </c>
      <c r="AD60" s="122"/>
    </row>
    <row r="61" spans="1:30" x14ac:dyDescent="0.25">
      <c r="A61" s="62" t="s">
        <v>26</v>
      </c>
      <c r="B61" s="76"/>
      <c r="C61" s="77"/>
      <c r="D61" s="85"/>
      <c r="E61" s="95"/>
      <c r="F61" s="95"/>
      <c r="G61" s="95"/>
      <c r="H61" s="95"/>
      <c r="I61" s="86"/>
      <c r="J61" s="87"/>
      <c r="K61" s="85">
        <v>0.25</v>
      </c>
      <c r="L61" s="85">
        <v>0.25</v>
      </c>
      <c r="M61" s="85">
        <v>0.25</v>
      </c>
      <c r="N61" s="85">
        <v>0.25</v>
      </c>
      <c r="O61" s="85">
        <v>0.25</v>
      </c>
      <c r="P61" s="86"/>
      <c r="Q61" s="87"/>
      <c r="R61" s="128">
        <v>0.25</v>
      </c>
      <c r="S61" s="128">
        <v>0.25</v>
      </c>
      <c r="T61" s="85">
        <v>0.25</v>
      </c>
      <c r="U61" s="85">
        <v>0.25</v>
      </c>
      <c r="V61" s="85">
        <v>0.25</v>
      </c>
      <c r="W61" s="86"/>
      <c r="X61" s="87"/>
      <c r="Y61" s="85">
        <v>0.25</v>
      </c>
      <c r="Z61" s="85">
        <v>0.25</v>
      </c>
      <c r="AA61" s="85">
        <v>0.25</v>
      </c>
      <c r="AB61" s="85">
        <v>0.25</v>
      </c>
      <c r="AC61" s="85">
        <v>0.25</v>
      </c>
      <c r="AD61" s="83">
        <f>SUM(B61:AC61)</f>
        <v>3.75</v>
      </c>
    </row>
    <row r="62" spans="1:30" x14ac:dyDescent="0.25">
      <c r="A62" s="63" t="s">
        <v>27</v>
      </c>
      <c r="B62" s="76"/>
      <c r="C62" s="77"/>
      <c r="D62" s="85">
        <v>0.25</v>
      </c>
      <c r="E62" s="85">
        <v>0.25</v>
      </c>
      <c r="F62" s="85">
        <v>0.25</v>
      </c>
      <c r="G62" s="85">
        <v>0.25</v>
      </c>
      <c r="H62" s="85">
        <v>0.25</v>
      </c>
      <c r="I62" s="86"/>
      <c r="J62" s="87"/>
      <c r="K62" s="85">
        <v>0.5</v>
      </c>
      <c r="L62" s="96"/>
      <c r="M62" s="96"/>
      <c r="N62" s="96"/>
      <c r="O62" s="96"/>
      <c r="P62" s="86"/>
      <c r="Q62" s="87"/>
      <c r="R62" s="128"/>
      <c r="S62" s="131">
        <v>6.25</v>
      </c>
      <c r="T62" s="85">
        <v>0.5</v>
      </c>
      <c r="U62" s="88"/>
      <c r="V62" s="89"/>
      <c r="W62" s="86"/>
      <c r="X62" s="87"/>
      <c r="Y62" s="85">
        <v>0.25</v>
      </c>
      <c r="Z62" s="85"/>
      <c r="AA62" s="85"/>
      <c r="AB62" s="85"/>
      <c r="AC62" s="85"/>
      <c r="AD62" s="83">
        <f t="shared" ref="AD62:AD63" si="12">SUM(B62:AC62)</f>
        <v>8.75</v>
      </c>
    </row>
    <row r="63" spans="1:30" ht="15.75" thickBot="1" x14ac:dyDescent="0.3">
      <c r="A63" s="64" t="s">
        <v>28</v>
      </c>
      <c r="B63" s="76"/>
      <c r="C63" s="77"/>
      <c r="D63" s="85"/>
      <c r="E63" s="85"/>
      <c r="F63" s="85"/>
      <c r="G63" s="85"/>
      <c r="H63" s="85"/>
      <c r="I63" s="86"/>
      <c r="J63" s="87"/>
      <c r="K63" s="85"/>
      <c r="L63" s="85"/>
      <c r="M63" s="85"/>
      <c r="N63" s="85"/>
      <c r="O63" s="85"/>
      <c r="P63" s="86"/>
      <c r="Q63" s="87"/>
      <c r="R63" s="128"/>
      <c r="S63" s="128"/>
      <c r="T63" s="85"/>
      <c r="U63" s="88"/>
      <c r="V63" s="89"/>
      <c r="W63" s="86"/>
      <c r="X63" s="87"/>
      <c r="Y63" s="85"/>
      <c r="Z63" s="85"/>
      <c r="AA63" s="85"/>
      <c r="AB63" s="85"/>
      <c r="AC63" s="85"/>
      <c r="AD63" s="83">
        <f t="shared" si="12"/>
        <v>0</v>
      </c>
    </row>
    <row r="64" spans="1:30" ht="15.75" thickBot="1" x14ac:dyDescent="0.3">
      <c r="A64" s="65"/>
      <c r="B64" s="66">
        <f t="shared" ref="B64:AC64" si="13">SUM(B61:B63)</f>
        <v>0</v>
      </c>
      <c r="C64" s="67">
        <f t="shared" si="13"/>
        <v>0</v>
      </c>
      <c r="D64" s="68">
        <f t="shared" si="13"/>
        <v>0.25</v>
      </c>
      <c r="E64" s="68">
        <f t="shared" si="13"/>
        <v>0.25</v>
      </c>
      <c r="F64" s="68">
        <f t="shared" si="13"/>
        <v>0.25</v>
      </c>
      <c r="G64" s="68">
        <f t="shared" si="13"/>
        <v>0.25</v>
      </c>
      <c r="H64" s="81">
        <f t="shared" si="13"/>
        <v>0.25</v>
      </c>
      <c r="I64" s="66">
        <f t="shared" si="13"/>
        <v>0</v>
      </c>
      <c r="J64" s="67">
        <f t="shared" si="13"/>
        <v>0</v>
      </c>
      <c r="K64" s="68">
        <f t="shared" si="13"/>
        <v>0.75</v>
      </c>
      <c r="L64" s="68">
        <f t="shared" si="13"/>
        <v>0.25</v>
      </c>
      <c r="M64" s="68">
        <f t="shared" si="13"/>
        <v>0.25</v>
      </c>
      <c r="N64" s="68">
        <f t="shared" si="13"/>
        <v>0.25</v>
      </c>
      <c r="O64" s="69">
        <f t="shared" si="13"/>
        <v>0.25</v>
      </c>
      <c r="P64" s="66">
        <f t="shared" si="13"/>
        <v>0</v>
      </c>
      <c r="Q64" s="67">
        <f t="shared" si="13"/>
        <v>0</v>
      </c>
      <c r="R64" s="129">
        <f t="shared" si="13"/>
        <v>0.25</v>
      </c>
      <c r="S64" s="129">
        <f t="shared" si="13"/>
        <v>6.5</v>
      </c>
      <c r="T64" s="68">
        <f t="shared" si="13"/>
        <v>0.75</v>
      </c>
      <c r="U64" s="82">
        <f t="shared" si="13"/>
        <v>0.25</v>
      </c>
      <c r="V64" s="81">
        <f t="shared" si="13"/>
        <v>0.25</v>
      </c>
      <c r="W64" s="66">
        <f t="shared" si="13"/>
        <v>0</v>
      </c>
      <c r="X64" s="67">
        <f t="shared" si="13"/>
        <v>0</v>
      </c>
      <c r="Y64" s="68">
        <f t="shared" si="13"/>
        <v>0.5</v>
      </c>
      <c r="Z64" s="68">
        <f t="shared" si="13"/>
        <v>0.25</v>
      </c>
      <c r="AA64" s="68">
        <f t="shared" si="13"/>
        <v>0.25</v>
      </c>
      <c r="AB64" s="68">
        <f t="shared" si="13"/>
        <v>0.25</v>
      </c>
      <c r="AC64" s="70">
        <f t="shared" si="13"/>
        <v>0.25</v>
      </c>
      <c r="AD64" s="78">
        <f>SUM(B64:AC64)</f>
        <v>12.5</v>
      </c>
    </row>
  </sheetData>
  <mergeCells count="30">
    <mergeCell ref="A4:A6"/>
    <mergeCell ref="AD4:AD6"/>
    <mergeCell ref="C4:V4"/>
    <mergeCell ref="W4:AC4"/>
    <mergeCell ref="L11:O11"/>
    <mergeCell ref="R11:S11"/>
    <mergeCell ref="A31:A33"/>
    <mergeCell ref="C31:V31"/>
    <mergeCell ref="W31:AC31"/>
    <mergeCell ref="AD31:AD33"/>
    <mergeCell ref="A13:A15"/>
    <mergeCell ref="C13:V13"/>
    <mergeCell ref="W13:AC13"/>
    <mergeCell ref="AD13:AD15"/>
    <mergeCell ref="A22:A24"/>
    <mergeCell ref="C22:V22"/>
    <mergeCell ref="W22:AC22"/>
    <mergeCell ref="AD22:AD24"/>
    <mergeCell ref="A58:A60"/>
    <mergeCell ref="C58:V58"/>
    <mergeCell ref="W58:AC58"/>
    <mergeCell ref="AD58:AD60"/>
    <mergeCell ref="A40:A42"/>
    <mergeCell ref="C40:V40"/>
    <mergeCell ref="W40:AC40"/>
    <mergeCell ref="AD40:AD42"/>
    <mergeCell ref="A49:A51"/>
    <mergeCell ref="C49:V49"/>
    <mergeCell ref="W49:AC49"/>
    <mergeCell ref="AD49:AD51"/>
  </mergeCells>
  <pageMargins left="0" right="0" top="0.74803149606299213" bottom="0.74803149606299213" header="0.31496062992125984" footer="0.31496062992125984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2018-08-10T05:52:00Z</cp:lastPrinted>
  <dcterms:created xsi:type="dcterms:W3CDTF">2018-02-14T17:04:04Z</dcterms:created>
  <dcterms:modified xsi:type="dcterms:W3CDTF">2018-08-10T05:52:43Z</dcterms:modified>
</cp:coreProperties>
</file>